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1.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64.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updateLinks="never" codeName="ThisWorkbook" defaultThemeVersion="124226"/>
  <mc:AlternateContent xmlns:mc="http://schemas.openxmlformats.org/markup-compatibility/2006">
    <mc:Choice Requires="x15">
      <x15ac:absPath xmlns:x15ac="http://schemas.microsoft.com/office/spreadsheetml/2010/11/ac" url="C:\Users\MCoffey\Documents\"/>
    </mc:Choice>
  </mc:AlternateContent>
  <xr:revisionPtr revIDLastSave="0" documentId="8_{7413A60E-BD2E-4750-91A8-249C590D0F25}" xr6:coauthVersionLast="47" xr6:coauthVersionMax="47" xr10:uidLastSave="{00000000-0000-0000-0000-000000000000}"/>
  <workbookProtection workbookAlgorithmName="SHA-512" workbookHashValue="rbzYtJBN09VFNgnrC2q7UnSNfq4wnAbIshbsklwauFPjkc/ZjKMOrlc0xidmd5/q8amoXrAthVB6t5JltpktAw==" workbookSaltValue="X6gprbeu6AaqLUq3xMDCPQ==" workbookSpinCount="100000" lockStructure="1"/>
  <bookViews>
    <workbookView xWindow="-108" yWindow="-108" windowWidth="23256" windowHeight="12576" xr2:uid="{00000000-000D-0000-FFFF-FFFF00000000}"/>
  </bookViews>
  <sheets>
    <sheet name="Signature Page" sheetId="10" r:id="rId1"/>
    <sheet name="A. Overview of Plan" sheetId="8" r:id="rId2"/>
    <sheet name="Tables" sheetId="12" state="hidden" r:id="rId3"/>
    <sheet name="B. Details of Plan" sheetId="1" r:id="rId4"/>
    <sheet name="Departments" sheetId="16" state="hidden" r:id="rId5"/>
    <sheet name="Category" sheetId="7" state="hidden" r:id="rId6"/>
  </sheets>
  <definedNames>
    <definedName name="Abovethelinetalent">Departments!$AN$2:$AN$10</definedName>
    <definedName name="Accounts">Departments!$L$2:$L$7</definedName>
    <definedName name="Accountsforanimation">Departments!$AS$2:$AS$8</definedName>
    <definedName name="ADDepartment">Departments!$P$2:$P$9</definedName>
    <definedName name="animation">Departments!$AM$2:$AM$29</definedName>
    <definedName name="Animation2D_3D">Departments!$AY$2:$AY$14</definedName>
    <definedName name="Animation2D3D">Departments!$AY$2:$AY$14</definedName>
    <definedName name="ArtDepartment">Departments!$M$2:$M$13</definedName>
    <definedName name="ArtDepartment_LookDev">Departments!$AW$2:$AW$20</definedName>
    <definedName name="ArtDepartmentLookDev">Departments!$AW$2:$AW$20</definedName>
    <definedName name="BUTTONS">'B. Details of Plan'!$A$496</definedName>
    <definedName name="Camera">Departments!$Q$2:$Q$9</definedName>
    <definedName name="Casting">Departments!$S$2:$S$5</definedName>
    <definedName name="Catagories">Tables!$A$24:$A$26</definedName>
    <definedName name="Catagories2">Tables!$B$29:$B$30</definedName>
    <definedName name="CategoryAnimation">Tables!$A$24:$A$26</definedName>
    <definedName name="CategoryFilm">Tables!$A$18:$A$20</definedName>
    <definedName name="ccat">'B. Details of Plan'!$G$6:$G$107</definedName>
    <definedName name="cdept">'B. Details of Plan'!$H$6:$H$107</definedName>
    <definedName name="CG">Departments!$BB$2:$BB$14</definedName>
    <definedName name="cgender">'B. Details of Plan'!$D$6:$D$107</definedName>
    <definedName name="Compositing">Departments!$BI$2:$BI$6</definedName>
    <definedName name="Construction">Departments!$T$2:$T$13</definedName>
    <definedName name="Costume">Departments!$U$2:$U$12</definedName>
    <definedName name="Counties">Tables!$K$2:$K$33</definedName>
    <definedName name="COVID">Departments!$AJ$2:$AJ$4</definedName>
    <definedName name="crole">'B. Details of Plan'!$I$6:$I$107</definedName>
    <definedName name="Development">Departments!$AU$2:$AU$4</definedName>
    <definedName name="Director">Departments!$BR$2:$BR$2</definedName>
    <definedName name="DIT">Departments!$R$2:$R$6</definedName>
    <definedName name="Dubbing">Departments!$BQ$2:$BQ$3</definedName>
    <definedName name="Editorial">Departments!$BM$2:$BM$16</definedName>
    <definedName name="Editors">Departments!$V$2:$V$6</definedName>
    <definedName name="FILM">Departments!$G$2:$G$30</definedName>
    <definedName name="Financial">Departments!$AQ$2:$AQ$5</definedName>
    <definedName name="Gaffer" localSheetId="4">Departments!$W$2:$W$13</definedName>
    <definedName name="Gender" localSheetId="4">Tables!$A$14:$A$16</definedName>
    <definedName name="Gender">Tables!$A$14:$A$16</definedName>
    <definedName name="Grip">Departments!$X$2:$X$7</definedName>
    <definedName name="HairandMakeUP">Departments!$Y$2:$Y$13</definedName>
    <definedName name="HealthandSafety">Departments!$Z$2:$Z$6</definedName>
    <definedName name="HR">Departments!$AP$2:$AP$4</definedName>
    <definedName name="Inkpaint2D">Departments!$BE$2:$BE$6</definedName>
    <definedName name="IT">Departments!$AV$2:$AV$5</definedName>
    <definedName name="LearningandDevelopment">Departments!$AR$2:$AR$5</definedName>
    <definedName name="Legal">Departments!$AO$2:$AO$4</definedName>
    <definedName name="Lighting">Departments!$BJ$2:$BJ$5</definedName>
    <definedName name="Locations">Departments!$AA$2:$AA$8</definedName>
    <definedName name="Marketing_Sales">Departments!$BO$2:$BO$8</definedName>
    <definedName name="Matte_DigitalPainting_Backgrounds">Departments!$BA$2:$BA$10</definedName>
    <definedName name="MatteDigitalPaintingBackgrounds">Departments!$BA$2:$BA$10</definedName>
    <definedName name="mccat">'B. Details of Plan'!$G$115:$G$164</definedName>
    <definedName name="mccounties">'B. Details of Plan'!$E$115:$E$164</definedName>
    <definedName name="mcdept">'B. Details of Plan'!$H$115:$H$164</definedName>
    <definedName name="mcgender">'B. Details of Plan'!$D$115:$D$164</definedName>
    <definedName name="mcrole">'B. Details of Plan'!$I$115:$I$164</definedName>
    <definedName name="Mentee">Tables!$A$21:$A$22</definedName>
    <definedName name="Modeling">Departments!$BC$2:$BC$9</definedName>
    <definedName name="ModelMaker">Departments!$O$2:$O$9</definedName>
    <definedName name="Other">Departments!$AE$2</definedName>
    <definedName name="PipelineSupport">Departments!$AT$2:$AT$11</definedName>
    <definedName name="PostProduction">Departments!$BL$2:$BL$11</definedName>
    <definedName name="PostProductionforanimation">Departments!$BL$2:$BL$11</definedName>
    <definedName name="Previsualisation_Layout">Departments!$BH$2:$BH$10</definedName>
    <definedName name="PrevisualisationLayout">Departments!$BH$2:$BH$11</definedName>
    <definedName name="_xlnm.Print_Area" localSheetId="1">'A. Overview of Plan'!$A$2:$P$166</definedName>
    <definedName name="_xlnm.Print_Area" localSheetId="0">'Signature Page'!$A$1:$J$30</definedName>
    <definedName name="Producer">Departments!$J$2:$J$4</definedName>
    <definedName name="Production">Departments!$K$2:$K$13</definedName>
    <definedName name="PRODUCTION_COMPANY">Departments!$I$2:$I$3</definedName>
    <definedName name="ProductionCompany">Departments!$I$2</definedName>
    <definedName name="Productionforanimation">Departments!$AX$2:$AX$22</definedName>
    <definedName name="PropsDepartment">Departments!$AC$2:$AC$10</definedName>
    <definedName name="Rigging">Departments!$BF$2:$BF$4</definedName>
    <definedName name="ScenePrep2D">Departments!$BG$2:$BG$5</definedName>
    <definedName name="SetDecoration">Departments!$N$2:$N$11</definedName>
    <definedName name="Sound">Departments!$AI$2:$AI$4</definedName>
    <definedName name="soundanimation">Departments!$BN$2:$BN$16</definedName>
    <definedName name="SpecialEffects">Departments!$AD$2:$AD$8</definedName>
    <definedName name="StillsPhotgraphy">Departments!$AF$2:$AF$3</definedName>
    <definedName name="StoryBoards">Departments!$AZ$2:$AZ$11</definedName>
    <definedName name="Stunts">Departments!$AG$2:$AG$6</definedName>
    <definedName name="Subtitling">Departments!$BP$2:$BP$4</definedName>
    <definedName name="sumyears">'B. Details of Plan'!$F$6:$F$107</definedName>
    <definedName name="Texturing">Departments!$BD$2:$BD$4</definedName>
    <definedName name="Type_of_Project">Tables!$A$3:$A$5</definedName>
    <definedName name="VFX">Departments!$BK$2:$BK$11</definedName>
    <definedName name="VisualEffects">Departments!$AH$2:$AH$8</definedName>
    <definedName name="Years">Tables!$O$2:$O$754</definedName>
    <definedName name="YES">Tables!$G$2:$G$3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 l="1"/>
  <c r="M8" i="1"/>
  <c r="M9" i="1"/>
  <c r="M10" i="1"/>
  <c r="M11" i="1"/>
  <c r="M12" i="1"/>
  <c r="M13" i="1"/>
  <c r="M14" i="1"/>
  <c r="M15" i="1"/>
  <c r="M16" i="1"/>
  <c r="M17" i="1"/>
  <c r="L19" i="1"/>
  <c r="M6" i="1"/>
  <c r="R5" i="1"/>
  <c r="Q7" i="1" l="1"/>
  <c r="Q8" i="1"/>
  <c r="Q9" i="1"/>
  <c r="Q10" i="1"/>
  <c r="Q11" i="1"/>
  <c r="Q12" i="1"/>
  <c r="Q13" i="1"/>
  <c r="Q14" i="1"/>
  <c r="Q15" i="1"/>
  <c r="Q16" i="1"/>
  <c r="Q17" i="1"/>
  <c r="Q6" i="1"/>
  <c r="E3" i="12"/>
  <c r="E1" i="16" l="1"/>
  <c r="H25" i="16" l="1"/>
  <c r="H24" i="16"/>
  <c r="H23" i="16"/>
  <c r="H22" i="16"/>
  <c r="H21" i="16"/>
  <c r="H20" i="16"/>
  <c r="H19" i="16"/>
  <c r="H18" i="16"/>
  <c r="H17" i="16"/>
  <c r="H16" i="16"/>
  <c r="H15" i="16"/>
  <c r="H14" i="16"/>
  <c r="H13" i="16"/>
  <c r="H12" i="16"/>
  <c r="H11" i="16"/>
  <c r="K52" i="1" l="1"/>
  <c r="K42" i="1"/>
  <c r="L33" i="1"/>
  <c r="G56" i="1" l="1"/>
  <c r="Q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Carmel Murray</author>
  </authors>
  <commentList>
    <comment ref="F6" authorId="0" shapeId="0" xr:uid="{7D9D67AA-C2B4-470E-BF4E-9A8355304782}">
      <text>
        <r>
          <rPr>
            <b/>
            <sz val="9"/>
            <color theme="1"/>
            <rFont val="Calibri"/>
            <family val="2"/>
            <scheme val="minor"/>
          </rPr>
          <t>New Entrant :</t>
        </r>
        <r>
          <rPr>
            <sz val="9"/>
            <color theme="1"/>
            <rFont val="Calibri"/>
            <family val="2"/>
            <scheme val="minor"/>
          </rPr>
          <t xml:space="preserve"> A new entrant is a crew member 
</t>
        </r>
        <r>
          <rPr>
            <b/>
            <sz val="9"/>
            <color theme="1"/>
            <rFont val="Calibri"/>
            <family val="2"/>
            <scheme val="minor"/>
          </rPr>
          <t>Trainee</t>
        </r>
        <r>
          <rPr>
            <sz val="9"/>
            <color theme="1"/>
            <rFont val="Calibri"/>
            <family val="2"/>
            <scheme val="minor"/>
          </rPr>
          <t xml:space="preserve">            : A trainee is a crew member or employee who has not been working longer  
                                than 5 years in the industry.
</t>
        </r>
        <r>
          <rPr>
            <b/>
            <sz val="9"/>
            <color theme="1"/>
            <rFont val="Calibri"/>
            <family val="2"/>
            <scheme val="minor"/>
          </rPr>
          <t>Upskiller</t>
        </r>
        <r>
          <rPr>
            <sz val="9"/>
            <color theme="1"/>
            <rFont val="Calibri"/>
            <family val="2"/>
            <scheme val="minor"/>
          </rPr>
          <t xml:space="preserve">         : Upskilling is a crew member or employee that is upskilling within their 
                                department.: </t>
        </r>
      </text>
    </comment>
    <comment ref="J6" authorId="0" shapeId="0" xr:uid="{8CE15D74-56A0-4188-AC7D-85AA476897EA}">
      <text>
        <r>
          <rPr>
            <b/>
            <sz val="9"/>
            <color rgb="FF000000"/>
            <rFont val="Tahoma"/>
            <family val="2"/>
          </rPr>
          <t>enter 4 - 6 skills</t>
        </r>
      </text>
    </comment>
    <comment ref="F26" authorId="0" shapeId="0" xr:uid="{33B2DA53-3A51-4D46-915C-BBAECC88D228}">
      <text>
        <r>
          <rPr>
            <b/>
            <sz val="9"/>
            <color indexed="81"/>
            <rFont val="Tahoma"/>
            <family val="2"/>
          </rPr>
          <t>A mentor is an experienced practitioner that has been taken on mentor, and their sole role is to mentor , and isn’t working on the production in any other capacity.</t>
        </r>
      </text>
    </comment>
    <comment ref="F118" authorId="0" shapeId="0" xr:uid="{A25F0729-6EF9-47CA-A23B-027B8BB613BF}">
      <text/>
    </comment>
  </commentList>
</comments>
</file>

<file path=xl/sharedStrings.xml><?xml version="1.0" encoding="utf-8"?>
<sst xmlns="http://schemas.openxmlformats.org/spreadsheetml/2006/main" count="1340" uniqueCount="837">
  <si>
    <t>Surname</t>
  </si>
  <si>
    <t>First name</t>
  </si>
  <si>
    <t>No. of days employed</t>
  </si>
  <si>
    <t>New Entrant</t>
  </si>
  <si>
    <t>On Person Days Schedule? Y/N</t>
  </si>
  <si>
    <t>No. of days employed in Assisted Area</t>
  </si>
  <si>
    <t>Remuneration in Assisted Area</t>
  </si>
  <si>
    <t>No. of Days on production</t>
  </si>
  <si>
    <t>Payment</t>
  </si>
  <si>
    <t>Supervisors</t>
  </si>
  <si>
    <t>REGIONAL SKILLS DEVELOPMENT ACTIVITY (Y/N)</t>
  </si>
  <si>
    <t>COURSE TITLE</t>
  </si>
  <si>
    <t>CERTIFIED (Y/N)</t>
  </si>
  <si>
    <t>COURSE VENUE AND LOCATION</t>
  </si>
  <si>
    <t>COURSE PROVIDER/TUTOR</t>
  </si>
  <si>
    <t>NUMBER OF ATTENDEES</t>
  </si>
  <si>
    <r>
      <t xml:space="preserve">TOTAL COST OF COURSE </t>
    </r>
    <r>
      <rPr>
        <b/>
        <i/>
        <sz val="10"/>
        <color theme="1"/>
        <rFont val="Calibri"/>
        <family val="2"/>
        <scheme val="minor"/>
      </rPr>
      <t xml:space="preserve">or  </t>
    </r>
    <r>
      <rPr>
        <b/>
        <sz val="10"/>
        <color theme="1"/>
        <rFont val="Calibri"/>
        <family val="2"/>
        <scheme val="minor"/>
      </rPr>
      <t>TOTAL COST OF ATTENDEES PARTICIPATING ON A COURSE</t>
    </r>
  </si>
  <si>
    <t>TOTAL:</t>
  </si>
  <si>
    <t>Courses</t>
  </si>
  <si>
    <t>Surname of Mentee or Shadowee</t>
  </si>
  <si>
    <t>First name of Mentee or Shadowee</t>
  </si>
  <si>
    <t>ADDITIONAL ACTIVITY TITLE</t>
  </si>
  <si>
    <t>TOTAL COST OF ADDITIONAL ACTIVITY IF APPLICABLE</t>
  </si>
  <si>
    <t>Category</t>
  </si>
  <si>
    <t>Upskilling</t>
  </si>
  <si>
    <t>Mentee</t>
  </si>
  <si>
    <t>Shadowing</t>
  </si>
  <si>
    <t xml:space="preserve">Skills Development Participants </t>
  </si>
  <si>
    <t xml:space="preserve">Additional Skills Activity   </t>
  </si>
  <si>
    <t>Mentoring &amp; Shadowing</t>
  </si>
  <si>
    <t xml:space="preserve">COURSE DURATION </t>
  </si>
  <si>
    <t>Additional Activity</t>
  </si>
  <si>
    <t>How will additional activity deliver on objectives of Regional Film Development Uplift?</t>
  </si>
  <si>
    <t>How will course deliver on objectives of Regional Film Development Uplift?</t>
  </si>
  <si>
    <t>No. of Years of industry experience</t>
  </si>
  <si>
    <t>COURSE DATES</t>
  </si>
  <si>
    <t>Regional Uplift  - Skills Participants
*Only complete if applying for Regional Film Development Uplift</t>
  </si>
  <si>
    <t>Regional Uplift  - Mentoring/Shadowing
*Only complete if applying for Regional Film Development Uplift</t>
  </si>
  <si>
    <t>Regional Uplift  - Courses
*Only complete if applying for Regional Film Development Uplift</t>
  </si>
  <si>
    <t>Regional Uplift
*Only complete if applying for Regional Film Development Uplift</t>
  </si>
  <si>
    <t>By reference to a Sectoral Report</t>
  </si>
  <si>
    <t>By reference to a Regional Development Plan</t>
  </si>
  <si>
    <t>By reference to Screen Skills Ireland's annual Skills Needs Analysis Report</t>
  </si>
  <si>
    <t>Other</t>
  </si>
  <si>
    <t>Hard skills</t>
  </si>
  <si>
    <t>Which of the following skills are addressed by the skills development plan?</t>
  </si>
  <si>
    <t>Future skills</t>
  </si>
  <si>
    <t>Production skills</t>
  </si>
  <si>
    <t>Soft skills</t>
  </si>
  <si>
    <t>Technical skills</t>
  </si>
  <si>
    <t>Film Title</t>
  </si>
  <si>
    <t>Management skills</t>
  </si>
  <si>
    <t>Leadership skills</t>
  </si>
  <si>
    <t>Company related activity</t>
  </si>
  <si>
    <t>Production related activity</t>
  </si>
  <si>
    <t>Sectoral related activity</t>
  </si>
  <si>
    <t>Regional related activity</t>
  </si>
  <si>
    <t>By reference to a Government Report</t>
  </si>
  <si>
    <t>Which of the following best describes the skills development activity? (Select 1 or more)</t>
  </si>
  <si>
    <t>TICK</t>
  </si>
  <si>
    <t xml:space="preserve"> TICK</t>
  </si>
  <si>
    <t>Contact telephone &amp; email address</t>
  </si>
  <si>
    <t>New Entrants (First time working in the Industry)</t>
  </si>
  <si>
    <t>By skills audit of the company/skills analysis of those involved in production</t>
  </si>
  <si>
    <t>Please provide details on option selected (i.e. name of report, details of audit, other)</t>
  </si>
  <si>
    <t>Which of the following best describes the skills development participants to be engaged on the production? (Select 1 or more)</t>
  </si>
  <si>
    <t>Number in this category</t>
  </si>
  <si>
    <t>On-the-job learning</t>
  </si>
  <si>
    <t>Structured New Entrant Programme</t>
  </si>
  <si>
    <t>Structured Apprenticeship</t>
  </si>
  <si>
    <t>What type of skills activity will be completed as part of the skills development plan?</t>
  </si>
  <si>
    <t>Above the Line skills development</t>
  </si>
  <si>
    <t>Writers Rooms</t>
  </si>
  <si>
    <t>Masterclasses provided to the wider sector</t>
  </si>
  <si>
    <t>Promotion of Careers in the Screen Industry to 2nd level students</t>
  </si>
  <si>
    <t>Engagement with Education Providers in the sector</t>
  </si>
  <si>
    <t>Provision of work experience opportunities for Transition Year students</t>
  </si>
  <si>
    <t xml:space="preserve">Addressing Priority Targets Identified in the Screen Skills Ireland annual Skills Needs Analysis report </t>
  </si>
  <si>
    <t>Engagement with Regional Skills Forum Managers</t>
  </si>
  <si>
    <t>Engagement with Arts Officers and Regional Film Officers</t>
  </si>
  <si>
    <t>Crew Calls</t>
  </si>
  <si>
    <t>Please give details of any additional skills development activity selected</t>
  </si>
  <si>
    <t>Regulation 10 of the Film Regulations 2019 requires that a producer company shall prepare a compliance report prior to making a claim under section 481(2G)(b)(ii) of the Taxes Consolidation Act 1997. As part of that compliance report, a producer company is required to declare that all conditions contained in the section 481 Certificate were complied with. Evidence of compliance with all conditions of the section 481 Certificate, including in relation to skills development and employment is also required. Consideration should therefore be given as to what methods will be used to track/monitor and capture the skills development activity</t>
  </si>
  <si>
    <t>Other (give details below)</t>
  </si>
  <si>
    <t>Details of other methods to be used</t>
  </si>
  <si>
    <t>Sign-in sheets for training courses</t>
  </si>
  <si>
    <t>Address (habitual residence of Skills Participant)**</t>
  </si>
  <si>
    <t>**Ensure evidence of place of habitual residence of each skills participant is retained. Copies may be requested as part of compliance</t>
  </si>
  <si>
    <t>Must be completed for all applications in respect of regional film development uplift</t>
  </si>
  <si>
    <t>How does the skills development activity proposed in this plan address identified skills shortages in the assisted area and create a sustainable local talent base in the assisted area?</t>
  </si>
  <si>
    <t>Please provide details</t>
  </si>
  <si>
    <t>If skills participants and/or mentors are not on the Person Days Schedule, please provide an explanation:</t>
  </si>
  <si>
    <t>By reference to individual skills needs identified</t>
  </si>
  <si>
    <t>Individual learning plans</t>
  </si>
  <si>
    <t>Video footage and/or photographs of activity</t>
  </si>
  <si>
    <t>Reflective journals (tracked regularly)</t>
  </si>
  <si>
    <t xml:space="preserve">Open hiring practices </t>
  </si>
  <si>
    <t xml:space="preserve">Specific initiatives that engage with ethnic minorities, people with disabilities and/or people from disadvantaged backgrounds </t>
  </si>
  <si>
    <t>Other (please give details)</t>
  </si>
  <si>
    <t xml:space="preserve">Responsible and sustainable water use </t>
  </si>
  <si>
    <t>Responsible and sustainable plastic and materials use</t>
  </si>
  <si>
    <t xml:space="preserve">Responsible and sustainable electricity, generator, and fuel use </t>
  </si>
  <si>
    <t xml:space="preserve">Responsible and sustainable printing/photocopying </t>
  </si>
  <si>
    <t>Please indicate if any of the following initiatives relating to GENDER, DIVERSITY&amp; INCLUSION,  AND SUSTAINABILITY/GREEN FILMMAKING will apply to the production:</t>
  </si>
  <si>
    <t>Producer Company</t>
  </si>
  <si>
    <t>Key Producers</t>
  </si>
  <si>
    <t>Key Personnel</t>
  </si>
  <si>
    <t>Director</t>
  </si>
  <si>
    <t>Writer/Showrunner</t>
  </si>
  <si>
    <t>Other key talent</t>
  </si>
  <si>
    <t>Irish producer</t>
  </si>
  <si>
    <t>Line producer</t>
  </si>
  <si>
    <t>Production manager</t>
  </si>
  <si>
    <t>Principal cast</t>
  </si>
  <si>
    <t>Production details:</t>
  </si>
  <si>
    <t>Prep</t>
  </si>
  <si>
    <t>Post</t>
  </si>
  <si>
    <t>Shoot</t>
  </si>
  <si>
    <t>Above the line expenditure</t>
  </si>
  <si>
    <t>Below the line expenditure</t>
  </si>
  <si>
    <t>Eligible expenditure</t>
  </si>
  <si>
    <t>2.1 IDENTIFYING SKILLS NEEDS</t>
  </si>
  <si>
    <t>2. PLANNED ACTIVITY, RATIONALE AND JUSTIFICATION</t>
  </si>
  <si>
    <t>1. PRODUCTION OVERVIEW</t>
  </si>
  <si>
    <t>3. CATEGORY OF SKILLS ACTIVITY</t>
  </si>
  <si>
    <t>3.2 Additional Skills Activity</t>
  </si>
  <si>
    <t>3.3 Additionality</t>
  </si>
  <si>
    <t>4. TRACKING AND REPORTING</t>
  </si>
  <si>
    <t>5. REGIONAL FILM DEVELOPMENT UPLIFT</t>
  </si>
  <si>
    <t>6. RESPONSIBLE PRODUCTION INITIATIVES</t>
  </si>
  <si>
    <t>Commencement dates:</t>
  </si>
  <si>
    <t>Budget details:</t>
  </si>
  <si>
    <t>Total Budget</t>
  </si>
  <si>
    <t>Gender</t>
  </si>
  <si>
    <t>County of residence</t>
  </si>
  <si>
    <t>,</t>
  </si>
  <si>
    <t>Data Protection</t>
  </si>
  <si>
    <t xml:space="preserve">Screen Ireland is required to collect data, including certain personal data, to process your application. Screen Ireland is committed to protecting and respecting your privacy and will therefore ensure that all information that you provide to us is safeguarded. Screen Ireland only requests data that is required for a legitimate purpose and for which we have a valid legal basis to process which is to facilitate the processing of your application. Screen Ireland requests that you do NOT send personal data on yourself or third parties, associated with your application, that has not been requested, or that you have not acquired permission to use. The data may be used for statistical purposes. The data collected may be stored, processed and passed in confidence to or shared with third parties, individuals or organisations, who are helping us assess applications or monitor funding. We require all such third parties to enter into a data processing agreement with us, which complies with our obligations under the new EU General Data Protection Regulation (GDPR). This processing agreement requires such third parties to have appropriate data security systems in place and only to use your personal data on our instructions and in accordance with data protection law. </t>
  </si>
  <si>
    <t>You warrant that you have obtained all necessary authority and consents from all relevant data subjects sufficient to allow Screen Ireland to use and disclose such personal data as may be reasonably required to assist us in assessing, reviewing, processing and monitoring applications or monitoring funding.</t>
  </si>
  <si>
    <t>All personal data information will be treated in accordance with the GDPR and associated data protection laws. You have rights under the GDPR including the right to ask for a copy of your personal data information held by Screen Ireland and the right to require Screen Ireland to correct any inaccuracies in your personal data.</t>
  </si>
  <si>
    <t>I consent to the data provided being processed for the purposes outlined above</t>
  </si>
  <si>
    <t>Declaration</t>
  </si>
  <si>
    <t>SIGNATURE OF DECLARANT</t>
  </si>
  <si>
    <t>POSITION IN PRODUCER COMPANY</t>
  </si>
  <si>
    <t>WITNESS</t>
  </si>
  <si>
    <t>DATE</t>
  </si>
  <si>
    <t>IN RELATION TO THE PRODUCTION:</t>
  </si>
  <si>
    <t>I CONFIRM THAT THE INFORMATION PROVIDED IN THIS APPLICATION FORM (WHICH COMPRISES THE SIGNATURE PAGE, PART A .OVERVIEW OF PLAN AND PART B. DETAILS OF PLAN) OR IN SUPPORT OF THIS APPLICATION IS TO THE BEST OF MY KNOWLEDGE ACCURATE AND CORRECT.</t>
  </si>
  <si>
    <t>TAB F - SKILLS DEVELOPMENT PLAN (PART A. OVERVIEW OF PLAN)</t>
  </si>
  <si>
    <t>TAB F - SKILLS DEVELOPMENT PLAN (PART B. DETAILS OF PLAN)</t>
  </si>
  <si>
    <t xml:space="preserve">Role on production </t>
  </si>
  <si>
    <t>Skills to be developed</t>
  </si>
  <si>
    <t>Albert Carbon Calculator (LINK)</t>
  </si>
  <si>
    <t>Provision of sustainability training &amp; information</t>
  </si>
  <si>
    <t>Responsible and sustainable production initiatives</t>
  </si>
  <si>
    <t>Responsible and sustainable transport initiatives</t>
  </si>
  <si>
    <t>Number of weeks:</t>
  </si>
  <si>
    <t>e.g. attendance at sustainability courses, circulation of Production/Studio Sustainability Policy, circulation of Screen Ireland Green Filmmaking booklet (LINK)</t>
  </si>
  <si>
    <t>e.g. compostable cutlery and tableware, “plastic-free” months/periods,</t>
  </si>
  <si>
    <r>
      <rPr>
        <i/>
        <sz val="10"/>
        <color theme="1"/>
        <rFont val="Calibri"/>
        <family val="2"/>
        <scheme val="minor"/>
      </rPr>
      <t>e.g. hiring hybrids/electric vehicles, cycle to work scheme, encouraging public transport use, minimising flights, monitoring petrol/diesel use</t>
    </r>
    <r>
      <rPr>
        <sz val="10"/>
        <color theme="1"/>
        <rFont val="Calibri"/>
        <family val="2"/>
        <scheme val="minor"/>
      </rPr>
      <t xml:space="preserve">
</t>
    </r>
  </si>
  <si>
    <t>e.g. LED/energy saving lights, power-off timers</t>
  </si>
  <si>
    <t>e.g. paperless production, hard copy opt-in</t>
  </si>
  <si>
    <t xml:space="preserve">Responsible and sustainable waste management policies </t>
  </si>
  <si>
    <t>e.g. separated general waste, recycling, and compost bins, EPA certified hazardous waste management</t>
  </si>
  <si>
    <r>
      <t xml:space="preserve">Sustainability/ Green Filmmaking
</t>
    </r>
    <r>
      <rPr>
        <b/>
        <i/>
        <sz val="11"/>
        <color theme="1"/>
        <rFont val="Calibri"/>
        <family val="2"/>
        <scheme val="minor"/>
      </rPr>
      <t xml:space="preserve">
</t>
    </r>
    <r>
      <rPr>
        <i/>
        <sz val="11"/>
        <color theme="1"/>
        <rFont val="Calibri"/>
        <family val="2"/>
        <scheme val="minor"/>
      </rPr>
      <t>Please select any of the sample initiatives that apply to the production. Please give any additional information that you think is of relevance in the space provided below.</t>
    </r>
  </si>
  <si>
    <t>Further information on any sustainability /  green filmmaking initiatives in use in the production:</t>
  </si>
  <si>
    <t>e.g. placements for those from disadvantaged backgrounds, accommodations/ supports for people with disabilities</t>
  </si>
  <si>
    <t>Gender, Diversity &amp; Inclusion training</t>
  </si>
  <si>
    <t>Diverse on-screen representation,</t>
  </si>
  <si>
    <t>Further information on any gender, diversity and inclusion initiatives in the production:</t>
  </si>
  <si>
    <r>
      <t xml:space="preserve">Gender, Diversity and Inclusion
</t>
    </r>
    <r>
      <rPr>
        <i/>
        <sz val="11"/>
        <color theme="1"/>
        <rFont val="Calibri"/>
        <family val="2"/>
        <scheme val="minor"/>
      </rPr>
      <t>Please select any of the sample initiatives that apply to the production. Please give any additional information that you think is of relevance in the space provided below.</t>
    </r>
  </si>
  <si>
    <r>
      <rPr>
        <i/>
        <sz val="10"/>
        <color theme="1"/>
        <rFont val="Calibri"/>
        <family val="2"/>
        <scheme val="minor"/>
      </rPr>
      <t>e.g. carbon neutral suppliers, environmental officer/consultant engaged, “Green” Committee, use of local suppliers, tree planting initiative, compliance with conservation legislation, digital workflow/remote work, recycling of construction materials</t>
    </r>
    <r>
      <rPr>
        <sz val="10"/>
        <color theme="1"/>
        <rFont val="Calibri"/>
        <family val="2"/>
        <scheme val="minor"/>
      </rPr>
      <t xml:space="preserve">
</t>
    </r>
  </si>
  <si>
    <t>Department</t>
  </si>
  <si>
    <t>TOTAL EXPENDITURE ON SKILLS DEVELOPMENT ACTIVITY</t>
  </si>
  <si>
    <t>How have you identified the skills needs that will be addressed through your skills development plan?</t>
  </si>
  <si>
    <t>Individual skills activity for progression</t>
  </si>
  <si>
    <t>Activities that Substantially Addresses Gender/Inclusivity/Diversity/Sustainability for the sector</t>
  </si>
  <si>
    <t>Please list the skills or roles of which there is limited availability within 45KM of the place of production</t>
  </si>
  <si>
    <t>e.g. open crew calls / advertising</t>
  </si>
  <si>
    <t>e.g. courses related to gender, inclusivity, and diversity, such as unconscious bias and emotional intelligence, workshops on Gender Equality, Diversity &amp; Inclusion</t>
  </si>
  <si>
    <t>ADDITIONAL ACTIVITY OVERVIEW/ DESCRIPTION</t>
  </si>
  <si>
    <t>IMPORTANT: I consent to the data provided in this application being discussed with the Department of Media, Tourism, Art, Culture, Sports and the Gaeltacht</t>
  </si>
  <si>
    <t>Accounts</t>
  </si>
  <si>
    <t>Camera</t>
  </si>
  <si>
    <t>Casting</t>
  </si>
  <si>
    <t>Construction</t>
  </si>
  <si>
    <t>Costume</t>
  </si>
  <si>
    <t>Grip</t>
  </si>
  <si>
    <t>Locations</t>
  </si>
  <si>
    <t>Production</t>
  </si>
  <si>
    <t>Sound</t>
  </si>
  <si>
    <t>Special Effects</t>
  </si>
  <si>
    <t>Stunts</t>
  </si>
  <si>
    <t>Animation</t>
  </si>
  <si>
    <t>CG</t>
  </si>
  <si>
    <t>Compositing</t>
  </si>
  <si>
    <r>
      <t xml:space="preserve">Mentor/Mentee feedback forms at end of production </t>
    </r>
    <r>
      <rPr>
        <b/>
        <i/>
        <sz val="11"/>
        <color theme="1"/>
        <rFont val="Calibri"/>
        <family val="2"/>
        <scheme val="minor"/>
      </rPr>
      <t>[compulsory for Mentoring]</t>
    </r>
  </si>
  <si>
    <t>Please select any of the following additional skills development activity that will be delivered (Select 1 or more if applicable)</t>
  </si>
  <si>
    <t>Structured Trainee/Animation Junior Programme</t>
  </si>
  <si>
    <r>
      <t xml:space="preserve">Task Sheets (tracked regularly) </t>
    </r>
    <r>
      <rPr>
        <b/>
        <i/>
        <sz val="11"/>
        <color theme="1"/>
        <rFont val="Calibri"/>
        <family val="2"/>
        <scheme val="minor"/>
      </rPr>
      <t>[compulsory for New Entrants &amp; Trainees/Animation Juniors]</t>
    </r>
  </si>
  <si>
    <r>
      <t>Supervisor feedback forms at end of production</t>
    </r>
    <r>
      <rPr>
        <b/>
        <i/>
        <sz val="11"/>
        <color theme="1"/>
        <rFont val="Calibri"/>
        <family val="2"/>
        <scheme val="minor"/>
      </rPr>
      <t xml:space="preserve"> [compulsory for New Entrants, Trainees/Animation Juniors &amp; Upskillers]</t>
    </r>
  </si>
  <si>
    <r>
      <t>Skills participant feedback forms at end of production</t>
    </r>
    <r>
      <rPr>
        <b/>
        <sz val="11"/>
        <color theme="1"/>
        <rFont val="Calibri"/>
        <family val="2"/>
        <scheme val="minor"/>
      </rPr>
      <t xml:space="preserve"> </t>
    </r>
    <r>
      <rPr>
        <b/>
        <i/>
        <sz val="11"/>
        <color theme="1"/>
        <rFont val="Calibri"/>
        <family val="2"/>
        <scheme val="minor"/>
      </rPr>
      <t>[compulsory for New Entrants, Trainees/Animation Juniors &amp; Upskillers]</t>
    </r>
  </si>
  <si>
    <t>Trainee/Animation Junior</t>
  </si>
  <si>
    <t>Creative skills</t>
  </si>
  <si>
    <r>
      <t>Contact name in relation to skills development</t>
    </r>
    <r>
      <rPr>
        <b/>
        <vertAlign val="superscript"/>
        <sz val="11"/>
        <color theme="1"/>
        <rFont val="Calibri"/>
        <family val="2"/>
        <scheme val="minor"/>
      </rPr>
      <t>1</t>
    </r>
  </si>
  <si>
    <r>
      <rPr>
        <b/>
        <i/>
        <vertAlign val="superscript"/>
        <sz val="10"/>
        <color theme="1"/>
        <rFont val="Calibri"/>
        <family val="2"/>
        <scheme val="minor"/>
      </rPr>
      <t>1</t>
    </r>
    <r>
      <rPr>
        <i/>
        <sz val="10"/>
        <color theme="1"/>
        <rFont val="Calibri"/>
        <family val="2"/>
        <scheme val="minor"/>
      </rPr>
      <t>It is recommended that each production should either appoint an individual or else nominate a suitable production/crew member to the role of Skills Development Officer to deal with any queries in relation to skills development. This individual would also oversee the skills needs analysis process, the implementation of the proposed skills development plan, and the capture of data/evidence related to the skills activity carried out during production.</t>
    </r>
    <r>
      <rPr>
        <b/>
        <i/>
        <sz val="12"/>
        <color theme="1"/>
        <rFont val="Calibri"/>
        <family val="2"/>
        <scheme val="minor"/>
      </rPr>
      <t xml:space="preserve"> </t>
    </r>
    <r>
      <rPr>
        <i/>
        <sz val="10"/>
        <color theme="1"/>
        <rFont val="Calibri"/>
        <family val="2"/>
        <scheme val="minor"/>
      </rPr>
      <t>Please note that the role of the Skills Development Officer is a skills related role and not a HR related role (unless the Skills Development Officer already assumes a HR role as part of their role on the production).</t>
    </r>
  </si>
  <si>
    <r>
      <t>Total Expenditure on Skills Development Activity</t>
    </r>
    <r>
      <rPr>
        <b/>
        <i/>
        <vertAlign val="superscript"/>
        <sz val="10"/>
        <color theme="1"/>
        <rFont val="Calibri"/>
        <family val="2"/>
        <scheme val="minor"/>
      </rPr>
      <t>2</t>
    </r>
  </si>
  <si>
    <r>
      <t>Other</t>
    </r>
    <r>
      <rPr>
        <b/>
        <vertAlign val="superscript"/>
        <sz val="11"/>
        <color theme="1"/>
        <rFont val="Calibri"/>
        <family val="2"/>
        <scheme val="minor"/>
      </rPr>
      <t>3</t>
    </r>
  </si>
  <si>
    <r>
      <rPr>
        <b/>
        <vertAlign val="superscript"/>
        <sz val="11"/>
        <color theme="1"/>
        <rFont val="Calibri"/>
        <family val="2"/>
        <scheme val="minor"/>
      </rPr>
      <t>3</t>
    </r>
    <r>
      <rPr>
        <b/>
        <sz val="11"/>
        <color theme="1"/>
        <rFont val="Calibri"/>
        <family val="2"/>
        <scheme val="minor"/>
      </rPr>
      <t>Please provide details if 'Other' selected</t>
    </r>
  </si>
  <si>
    <r>
      <rPr>
        <b/>
        <i/>
        <vertAlign val="superscript"/>
        <sz val="11"/>
        <color theme="1"/>
        <rFont val="Calibri"/>
        <family val="2"/>
        <scheme val="minor"/>
      </rPr>
      <t>4</t>
    </r>
    <r>
      <rPr>
        <i/>
        <sz val="11"/>
        <color theme="1"/>
        <rFont val="Calibri"/>
        <family val="2"/>
        <scheme val="minor"/>
      </rPr>
      <t>A minimum of 2 skills development participants must be engaged on the production and ordinarily, the Department of Culture, Heritage and the Gaeltacht would expect to see a skills development participant engaged for every €177,500 of corporation tax credit claimed</t>
    </r>
  </si>
  <si>
    <r>
      <t>3.1 Skills Development Participants</t>
    </r>
    <r>
      <rPr>
        <b/>
        <vertAlign val="superscript"/>
        <sz val="11"/>
        <color theme="1"/>
        <rFont val="Calibri"/>
        <family val="2"/>
        <scheme val="minor"/>
      </rPr>
      <t>4</t>
    </r>
  </si>
  <si>
    <t>Trainees/ Animation Juniors (Up to 5 years working in the Industry)</t>
  </si>
  <si>
    <t>Upskillers (skills development participants on production who are not new entrants or trainees/animation juniors)</t>
  </si>
  <si>
    <t>What training courses (if any) will be completed as part of the skills development plan? (e.g. health and safety, emotional intelligence, relevant production and technical courses, team leadership etc.)</t>
  </si>
  <si>
    <t xml:space="preserve">What mentoring and/ or shadowing activity (if any) will be completed as part of the skills development plan? (e.g. mentoring/shadowing on-the-job and structured mentoring/shadowing programmes) </t>
  </si>
  <si>
    <r>
      <t xml:space="preserve">From this list, please tick all the tracking and reporting methods  that will be used on this production
</t>
    </r>
    <r>
      <rPr>
        <i/>
        <sz val="11"/>
        <color theme="1"/>
        <rFont val="Calibri"/>
        <family val="2"/>
        <scheme val="minor"/>
      </rPr>
      <t>Note that certain tracking methods are obligatory for certain categories</t>
    </r>
  </si>
  <si>
    <t>VFX</t>
  </si>
  <si>
    <t>Show category prompt</t>
  </si>
  <si>
    <t>Counties</t>
  </si>
  <si>
    <t>Years</t>
  </si>
  <si>
    <t>ROW</t>
  </si>
  <si>
    <t>Pasword</t>
  </si>
  <si>
    <t>SSI2020</t>
  </si>
  <si>
    <t>Yes</t>
  </si>
  <si>
    <t>YES</t>
  </si>
  <si>
    <t>Antrim</t>
  </si>
  <si>
    <t>No</t>
  </si>
  <si>
    <t>Armagh</t>
  </si>
  <si>
    <t>Film and TV Drama Production</t>
  </si>
  <si>
    <t>Carlow</t>
  </si>
  <si>
    <t>Cavan</t>
  </si>
  <si>
    <t>Clare</t>
  </si>
  <si>
    <t>Cork</t>
  </si>
  <si>
    <t>Startrow</t>
  </si>
  <si>
    <t>endrow</t>
  </si>
  <si>
    <t>Derry</t>
  </si>
  <si>
    <t>New entrants</t>
  </si>
  <si>
    <t>Donegal</t>
  </si>
  <si>
    <t>Down</t>
  </si>
  <si>
    <t>Dublin</t>
  </si>
  <si>
    <t>Fermanagh</t>
  </si>
  <si>
    <t>Galway</t>
  </si>
  <si>
    <t>Male</t>
  </si>
  <si>
    <t>Kerry</t>
  </si>
  <si>
    <t>Female</t>
  </si>
  <si>
    <t>Kildare</t>
  </si>
  <si>
    <t>Kilkenny</t>
  </si>
  <si>
    <t>Laois</t>
  </si>
  <si>
    <t xml:space="preserve"> A new entrant is A crew member or employee new to the Screen Sector that hasn’t worked in any studio or production before in any capacity</t>
  </si>
  <si>
    <t>Leitrim</t>
  </si>
  <si>
    <t xml:space="preserve">Trainee </t>
  </si>
  <si>
    <t xml:space="preserve"> A trainee is a crew member or employee who has not been working longer than 5 years in the industry.</t>
  </si>
  <si>
    <t>Limerick</t>
  </si>
  <si>
    <t xml:space="preserve"> Upskilling is a crew member or employee that is upskilling within their department.</t>
  </si>
  <si>
    <t>Longford</t>
  </si>
  <si>
    <t>A mentor is an experienced practitioner that has been taken on mentor, and their sole role is to mentor , and isn’t working on the production in any other capacity.</t>
  </si>
  <si>
    <t>Louth</t>
  </si>
  <si>
    <t>Mayo</t>
  </si>
  <si>
    <t>Categories with all</t>
  </si>
  <si>
    <t>Meath</t>
  </si>
  <si>
    <t>New Entrants</t>
  </si>
  <si>
    <t>Monaghan</t>
  </si>
  <si>
    <t>Structured Trainee Programme</t>
  </si>
  <si>
    <t>Offaly</t>
  </si>
  <si>
    <t>Upskillers</t>
  </si>
  <si>
    <t>Roscommon</t>
  </si>
  <si>
    <t>All</t>
  </si>
  <si>
    <t>Sligo</t>
  </si>
  <si>
    <t>Tipperary</t>
  </si>
  <si>
    <t>Mentoring</t>
  </si>
  <si>
    <t>Tyrone</t>
  </si>
  <si>
    <t>Waterford</t>
  </si>
  <si>
    <t>Westmeath</t>
  </si>
  <si>
    <t>Wexford</t>
  </si>
  <si>
    <t>Wicklow</t>
  </si>
  <si>
    <t>Stastics rows</t>
  </si>
  <si>
    <t>Film</t>
  </si>
  <si>
    <t>Start</t>
  </si>
  <si>
    <t>End</t>
  </si>
  <si>
    <t>Categories by Department/Category/Gender</t>
  </si>
  <si>
    <t>county</t>
  </si>
  <si>
    <t>b47</t>
  </si>
  <si>
    <t>b49</t>
  </si>
  <si>
    <t>section by individual county</t>
  </si>
  <si>
    <t>Task Sheets (tracked regularly)</t>
  </si>
  <si>
    <t>section by all counties</t>
  </si>
  <si>
    <t>Skills participant feedback forms at end of production</t>
  </si>
  <si>
    <t>Totals  by Role/Years of experience</t>
  </si>
  <si>
    <t>Supervisor feedback forms at end of production</t>
  </si>
  <si>
    <t>other</t>
  </si>
  <si>
    <t>Choose a type of Project</t>
  </si>
  <si>
    <t>Production types</t>
  </si>
  <si>
    <t>Role</t>
  </si>
  <si>
    <t>Grade / Category</t>
  </si>
  <si>
    <t>Type of production  drives the drop downs</t>
  </si>
  <si>
    <t>Film and drama</t>
  </si>
  <si>
    <t>Amination</t>
  </si>
  <si>
    <t>Abovethelinetalent</t>
  </si>
  <si>
    <t>Legal</t>
  </si>
  <si>
    <t>HR</t>
  </si>
  <si>
    <t>Financial</t>
  </si>
  <si>
    <t>LearningandDevelopment</t>
  </si>
  <si>
    <t>Accountsforanimation</t>
  </si>
  <si>
    <t>PipelineSupport</t>
  </si>
  <si>
    <t>Development</t>
  </si>
  <si>
    <t>IT</t>
  </si>
  <si>
    <t>ArtDepartmentLookDev</t>
  </si>
  <si>
    <t>Productionforanimation</t>
  </si>
  <si>
    <t>Animation2D3D</t>
  </si>
  <si>
    <t>StoryBoards</t>
  </si>
  <si>
    <t>MatteDigitalPaintingBackgrounds</t>
  </si>
  <si>
    <t>Modeling</t>
  </si>
  <si>
    <t>Texturing</t>
  </si>
  <si>
    <t>InkPaint2D</t>
  </si>
  <si>
    <t>Rigging</t>
  </si>
  <si>
    <t>ScenePrep2D</t>
  </si>
  <si>
    <t>PrevisualisationLayout</t>
  </si>
  <si>
    <t>Lighting</t>
  </si>
  <si>
    <t>PostProductionforanimation</t>
  </si>
  <si>
    <t>Editorial</t>
  </si>
  <si>
    <t>Marketing&amp;Sales</t>
  </si>
  <si>
    <t>Subtitling</t>
  </si>
  <si>
    <t>Dubbing</t>
  </si>
  <si>
    <t xml:space="preserve">Production Company </t>
  </si>
  <si>
    <t>Above the line talent</t>
  </si>
  <si>
    <t>Producer</t>
  </si>
  <si>
    <t>Counsel Legal Business Affairs</t>
  </si>
  <si>
    <t>HR Director</t>
  </si>
  <si>
    <t>SVP Finance &amp; Business Affairs</t>
  </si>
  <si>
    <t xml:space="preserve">Learning and development Manager </t>
  </si>
  <si>
    <t>Accounts Supervisor</t>
  </si>
  <si>
    <t>VP Production Technology</t>
  </si>
  <si>
    <t>VP, Development</t>
  </si>
  <si>
    <t>Tech Services Manager</t>
  </si>
  <si>
    <t>Head of Art</t>
  </si>
  <si>
    <t xml:space="preserve">SVP of Production </t>
  </si>
  <si>
    <t>Animation Director 2D</t>
  </si>
  <si>
    <t>Storyboard Supervisor (3D)</t>
  </si>
  <si>
    <t>Digital Painting (Matte Painting) Supervisor (3D)</t>
  </si>
  <si>
    <t>Director of CG</t>
  </si>
  <si>
    <t>Lead Character Modeller</t>
  </si>
  <si>
    <t>Texture Department Team Lead</t>
  </si>
  <si>
    <t>Ink &amp; Paint Artist Supervisor</t>
  </si>
  <si>
    <t>Rigging Supervisor</t>
  </si>
  <si>
    <t>Scene prep Artist/ Supervisor</t>
  </si>
  <si>
    <t>Previz and Layout Team Lead</t>
  </si>
  <si>
    <t>Compositing Supervisor</t>
  </si>
  <si>
    <t>Lighting Supervisor</t>
  </si>
  <si>
    <t>VFX Supervisor (2D)</t>
  </si>
  <si>
    <t>Head of Post Production</t>
  </si>
  <si>
    <t>Senior Online Editor</t>
  </si>
  <si>
    <t>Head of Audio</t>
  </si>
  <si>
    <t>SVP Business Development and Acquisitions</t>
  </si>
  <si>
    <t>Head of Subtitling</t>
  </si>
  <si>
    <t>Head of Dubbing</t>
  </si>
  <si>
    <t>Skills Officer</t>
  </si>
  <si>
    <t xml:space="preserve">Legal </t>
  </si>
  <si>
    <t>Legal Executive</t>
  </si>
  <si>
    <t>HR Generalist</t>
  </si>
  <si>
    <t>Head of Production Finance</t>
  </si>
  <si>
    <t>Learning and development Coordinator</t>
  </si>
  <si>
    <t>Production Accountant</t>
  </si>
  <si>
    <t>Director of Technology</t>
  </si>
  <si>
    <t>Development Executive</t>
  </si>
  <si>
    <t>Senior Systems Administrator</t>
  </si>
  <si>
    <t>Art Director</t>
  </si>
  <si>
    <t>Director of Production</t>
  </si>
  <si>
    <t>Animation Director</t>
  </si>
  <si>
    <t>Storyboard Supervisor</t>
  </si>
  <si>
    <t>Matte Painter</t>
  </si>
  <si>
    <t>CG Supervisor</t>
  </si>
  <si>
    <t>Senior Character Modeller</t>
  </si>
  <si>
    <t>Senior Texture Artist</t>
  </si>
  <si>
    <t>Lead Ink &amp; Paint artist</t>
  </si>
  <si>
    <t>Lead Rigger</t>
  </si>
  <si>
    <t>Senior Scene prep Artist</t>
  </si>
  <si>
    <t>Previz and Layout Artist</t>
  </si>
  <si>
    <t>Lead Composite Artist</t>
  </si>
  <si>
    <t>Lighting Department Lead</t>
  </si>
  <si>
    <t>VFX Supervisor</t>
  </si>
  <si>
    <t>Technical Manager Post Production</t>
  </si>
  <si>
    <t>Online Editor</t>
  </si>
  <si>
    <t>Composer and song writer</t>
  </si>
  <si>
    <t>VP distribution</t>
  </si>
  <si>
    <t>Subtitler</t>
  </si>
  <si>
    <t>Dubbing Assistant</t>
  </si>
  <si>
    <t>In house Counsel</t>
  </si>
  <si>
    <t xml:space="preserve">HR Manager </t>
  </si>
  <si>
    <t>Financial Controller</t>
  </si>
  <si>
    <t xml:space="preserve">Recruitment Manager </t>
  </si>
  <si>
    <t>Accounts Assistant</t>
  </si>
  <si>
    <t>Technical Supervisor</t>
  </si>
  <si>
    <t>Development Coordinator</t>
  </si>
  <si>
    <t>Systems Administrator</t>
  </si>
  <si>
    <t>Art Director (3D)</t>
  </si>
  <si>
    <t>Head of Production</t>
  </si>
  <si>
    <t>Animation supervisor 2D</t>
  </si>
  <si>
    <t>Senior Storyboard Artist</t>
  </si>
  <si>
    <t>Digital Painter (2D)</t>
  </si>
  <si>
    <t>Head of Character Assets</t>
  </si>
  <si>
    <t>Senior Modeller</t>
  </si>
  <si>
    <t>Texture Artist</t>
  </si>
  <si>
    <t>Senior Ink &amp; Paint Artist</t>
  </si>
  <si>
    <t>Rigger</t>
  </si>
  <si>
    <t>Scene prep Artist</t>
  </si>
  <si>
    <t>Previz Artist</t>
  </si>
  <si>
    <t>Senior Compositor</t>
  </si>
  <si>
    <t>Lighter</t>
  </si>
  <si>
    <t>FX Department Team Lead</t>
  </si>
  <si>
    <t>Post Production Supervisor</t>
  </si>
  <si>
    <t>Senior Editor</t>
  </si>
  <si>
    <t>Sound Mixer</t>
  </si>
  <si>
    <t>VP Distribution Sales, EMEA</t>
  </si>
  <si>
    <t>Trainee Subtitler</t>
  </si>
  <si>
    <t>EXECUTIVE PRODUCER</t>
  </si>
  <si>
    <t>FILM</t>
  </si>
  <si>
    <t>Art Department</t>
  </si>
  <si>
    <t>Set Decoration</t>
  </si>
  <si>
    <t>Model Maker</t>
  </si>
  <si>
    <t>AD Department</t>
  </si>
  <si>
    <t>DIT</t>
  </si>
  <si>
    <t>Editors</t>
  </si>
  <si>
    <t>Gaffer</t>
  </si>
  <si>
    <t>Hair and Make - UP</t>
  </si>
  <si>
    <t>Health and Safety</t>
  </si>
  <si>
    <t>Post Production</t>
  </si>
  <si>
    <t>Props Department</t>
  </si>
  <si>
    <t>Stills Photgraphy</t>
  </si>
  <si>
    <t>Visual Effects</t>
  </si>
  <si>
    <t>Senior Producer</t>
  </si>
  <si>
    <t>Finance Director</t>
  </si>
  <si>
    <t>Recruiter</t>
  </si>
  <si>
    <t>Accounts Payable</t>
  </si>
  <si>
    <t>Pipeline Technical Director</t>
  </si>
  <si>
    <t>Helpdesk Administrator</t>
  </si>
  <si>
    <t>Assistant Art Director</t>
  </si>
  <si>
    <t>CG Producer</t>
  </si>
  <si>
    <t>Animation Supervisor (3D)</t>
  </si>
  <si>
    <t>Storyboard Artist (3D)</t>
  </si>
  <si>
    <t>Background Supervisor</t>
  </si>
  <si>
    <t>CG Asset Lead</t>
  </si>
  <si>
    <t>Environment Modelling Supervisor</t>
  </si>
  <si>
    <t>Ink and Paint artist</t>
  </si>
  <si>
    <t>Junior Scene prep Artist</t>
  </si>
  <si>
    <t>Layout Artist Supervisor</t>
  </si>
  <si>
    <t xml:space="preserve">Compositor </t>
  </si>
  <si>
    <t>Lighting/Comp Technical Director</t>
  </si>
  <si>
    <t>Lead FX Artist</t>
  </si>
  <si>
    <t>Post Production Manager</t>
  </si>
  <si>
    <t>Editor</t>
  </si>
  <si>
    <t>Track Layer</t>
  </si>
  <si>
    <t>Marketing Director, Digital &amp; Social</t>
  </si>
  <si>
    <t>PRODUCER</t>
  </si>
  <si>
    <t>Executive Producer</t>
  </si>
  <si>
    <t>Line Producer</t>
  </si>
  <si>
    <t>Production Designer</t>
  </si>
  <si>
    <t>Set Decorator</t>
  </si>
  <si>
    <t>Head Of Department Model Maker</t>
  </si>
  <si>
    <t>1St Ad</t>
  </si>
  <si>
    <t xml:space="preserve">Director Of Photography </t>
  </si>
  <si>
    <t>Digital Imaging Technician</t>
  </si>
  <si>
    <t>Casting Director</t>
  </si>
  <si>
    <t>Construction Manager</t>
  </si>
  <si>
    <t>Costume Designer</t>
  </si>
  <si>
    <t>Key Grip</t>
  </si>
  <si>
    <t>Chief Hair</t>
  </si>
  <si>
    <t>H&amp;S Officer</t>
  </si>
  <si>
    <t>Locations Manager</t>
  </si>
  <si>
    <t>Post Prod. Supervisor</t>
  </si>
  <si>
    <t>Property Master</t>
  </si>
  <si>
    <t>SFX SUPERVISOR</t>
  </si>
  <si>
    <t>New entrant Skills Photographer</t>
  </si>
  <si>
    <t xml:space="preserve">Stunts Supervisor </t>
  </si>
  <si>
    <t>VFX SUPERVISOR</t>
  </si>
  <si>
    <t>Learning and Development</t>
  </si>
  <si>
    <t>Episodic Director</t>
  </si>
  <si>
    <t>Accounts Intern</t>
  </si>
  <si>
    <t>Senior Software Developer</t>
  </si>
  <si>
    <t>Director of Visual Development</t>
  </si>
  <si>
    <t>Lead Animator</t>
  </si>
  <si>
    <t>Storyboard Artist</t>
  </si>
  <si>
    <t>Lead Background Artist</t>
  </si>
  <si>
    <t>Senior CG Generalist</t>
  </si>
  <si>
    <t>Lead Environment Modeller</t>
  </si>
  <si>
    <t>Junior Ink &amp; Paint artist</t>
  </si>
  <si>
    <t>Lead Layout Artist</t>
  </si>
  <si>
    <t>Junior compositor,</t>
  </si>
  <si>
    <t>Senior FX Artist</t>
  </si>
  <si>
    <t>Post Production Coordinator</t>
  </si>
  <si>
    <t xml:space="preserve">Editing Assistant </t>
  </si>
  <si>
    <t>Foley Artist</t>
  </si>
  <si>
    <t>Digital Marketing Assistant</t>
  </si>
  <si>
    <t>Production Co-Ordinator</t>
  </si>
  <si>
    <t>Assistant Accountant</t>
  </si>
  <si>
    <t>Production Buyer</t>
  </si>
  <si>
    <t>Sculptor</t>
  </si>
  <si>
    <t>2Nd Ad</t>
  </si>
  <si>
    <t>1/St Ac / Focus Puller</t>
  </si>
  <si>
    <t>Trainee Dit</t>
  </si>
  <si>
    <t>Casting Associate</t>
  </si>
  <si>
    <t>Chargehand Carpenter</t>
  </si>
  <si>
    <t>Costume / Wardrobe Supervisor</t>
  </si>
  <si>
    <t>Assistant Editor</t>
  </si>
  <si>
    <t>Best Boy</t>
  </si>
  <si>
    <t>Assistant Grip</t>
  </si>
  <si>
    <t>Assistant Hair</t>
  </si>
  <si>
    <t>Paramedic</t>
  </si>
  <si>
    <t>Asst. Locations Manager</t>
  </si>
  <si>
    <t>Colourist</t>
  </si>
  <si>
    <t>Dressing Props</t>
  </si>
  <si>
    <t>SFX ASSISTANT</t>
  </si>
  <si>
    <t>Stunts coordinator</t>
  </si>
  <si>
    <t>VFX ASSISTANT</t>
  </si>
  <si>
    <t>Accounts for animation</t>
  </si>
  <si>
    <t>Managing Director</t>
  </si>
  <si>
    <t>Payroll</t>
  </si>
  <si>
    <t>Technical Director (2D)</t>
  </si>
  <si>
    <t>Look Development Supervisor</t>
  </si>
  <si>
    <t>CG Production Manager</t>
  </si>
  <si>
    <t>Lead animator 2D</t>
  </si>
  <si>
    <t>Junior Storyboard Artist</t>
  </si>
  <si>
    <t xml:space="preserve">Senior Background Artist </t>
  </si>
  <si>
    <t>Character Technical Director</t>
  </si>
  <si>
    <t>Senior Environment Modeller</t>
  </si>
  <si>
    <t>Senior Layout Artist</t>
  </si>
  <si>
    <t>VFX Artist (2D)</t>
  </si>
  <si>
    <t>Post Production Assistant</t>
  </si>
  <si>
    <t>Assistant Online Editor</t>
  </si>
  <si>
    <t>Audio Record Engineer</t>
  </si>
  <si>
    <t>Sales and Administration Assistant</t>
  </si>
  <si>
    <t>LINE PRODUCER</t>
  </si>
  <si>
    <t>Asst.  Co-Ordinator</t>
  </si>
  <si>
    <t>Accounts Trainee</t>
  </si>
  <si>
    <t>Stand By Art Director</t>
  </si>
  <si>
    <t>Assistant Set Decorator</t>
  </si>
  <si>
    <t>3Rd Ad</t>
  </si>
  <si>
    <t>2Nd Ac/Clapper Loader</t>
  </si>
  <si>
    <t>New Entrant Dit</t>
  </si>
  <si>
    <t>Chargehand Painter</t>
  </si>
  <si>
    <t>Assistant Costume Designer</t>
  </si>
  <si>
    <t>Assembly Editor</t>
  </si>
  <si>
    <t>Genny Operator</t>
  </si>
  <si>
    <t>Trainee Grip</t>
  </si>
  <si>
    <t>Hair Trainee</t>
  </si>
  <si>
    <t>Covid Officer</t>
  </si>
  <si>
    <t>Locations Asst.</t>
  </si>
  <si>
    <t>Post Production Asst.</t>
  </si>
  <si>
    <t>Standby Props</t>
  </si>
  <si>
    <t>SFX Trainee</t>
  </si>
  <si>
    <t>new entrant stunts</t>
  </si>
  <si>
    <t>VFX Coordinator</t>
  </si>
  <si>
    <t>Pipeline Support</t>
  </si>
  <si>
    <t>Group Creative Director</t>
  </si>
  <si>
    <t>Distribution Reporting Accountant</t>
  </si>
  <si>
    <t>Engineer</t>
  </si>
  <si>
    <t>2D Design Team Lead</t>
  </si>
  <si>
    <t>Production Manager</t>
  </si>
  <si>
    <t xml:space="preserve">Senior Animator </t>
  </si>
  <si>
    <t>Senior Storyboard Revisionist</t>
  </si>
  <si>
    <t>Background Artist</t>
  </si>
  <si>
    <t>CG Generalist</t>
  </si>
  <si>
    <t>Environment Modeller</t>
  </si>
  <si>
    <t>Layout Designer</t>
  </si>
  <si>
    <t>Roto Artist (3D)</t>
  </si>
  <si>
    <t>QC Supervisor</t>
  </si>
  <si>
    <t>Sound FX Director</t>
  </si>
  <si>
    <t>Team Assistant, Distribution</t>
  </si>
  <si>
    <t>PRODUCTION CO-ORDINATOR</t>
  </si>
  <si>
    <t>Production Asst.</t>
  </si>
  <si>
    <t>New Entrant Accounts</t>
  </si>
  <si>
    <t>Draftsperson</t>
  </si>
  <si>
    <t>Assistant Production Buyer</t>
  </si>
  <si>
    <t>Assistant Model Maker</t>
  </si>
  <si>
    <t>Extras Co-Ordinator</t>
  </si>
  <si>
    <t>Video Assist</t>
  </si>
  <si>
    <t/>
  </si>
  <si>
    <t>Chargehand Stagehand</t>
  </si>
  <si>
    <t>Costume / Wardrobe Assistant</t>
  </si>
  <si>
    <t>Edit Assistant</t>
  </si>
  <si>
    <t>Floor Electrician</t>
  </si>
  <si>
    <t>New Entrant Grip</t>
  </si>
  <si>
    <t xml:space="preserve">New Entrant Hair </t>
  </si>
  <si>
    <t>Locations Trainee</t>
  </si>
  <si>
    <t>New Entrant Post Production</t>
  </si>
  <si>
    <t>Dressing Props Trainee</t>
  </si>
  <si>
    <t>new entrant SFX</t>
  </si>
  <si>
    <t>VFX Trainee</t>
  </si>
  <si>
    <t>Assets Technical Director</t>
  </si>
  <si>
    <t>Senior 2D Designer</t>
  </si>
  <si>
    <t>Assistant Production Manager</t>
  </si>
  <si>
    <t>3D Animator</t>
  </si>
  <si>
    <t>Storyboard Assistant (3D)</t>
  </si>
  <si>
    <t>Junior Background Artist -</t>
  </si>
  <si>
    <t>CGI Technical Artist Apprentice</t>
  </si>
  <si>
    <t>Background/Props Artist</t>
  </si>
  <si>
    <t>Layout Artist</t>
  </si>
  <si>
    <t>VFX Artist</t>
  </si>
  <si>
    <t>Media Logger</t>
  </si>
  <si>
    <t>Offline Editor</t>
  </si>
  <si>
    <t>Sound Technician</t>
  </si>
  <si>
    <t>ASST.  CO-ORDINATOR</t>
  </si>
  <si>
    <t>Production Trainee</t>
  </si>
  <si>
    <t>New Entrant Draftsperson</t>
  </si>
  <si>
    <t>Petty Cash Buyer</t>
  </si>
  <si>
    <t>Trainee Model Maker</t>
  </si>
  <si>
    <t>Trainee Ad</t>
  </si>
  <si>
    <t>Camera Trainee</t>
  </si>
  <si>
    <t>Standby Stagehand</t>
  </si>
  <si>
    <t>Costume Breakdown Artist</t>
  </si>
  <si>
    <t>New Entrant Electrician</t>
  </si>
  <si>
    <t>Chief Make-Up</t>
  </si>
  <si>
    <t>New Entrant Locations Trainee</t>
  </si>
  <si>
    <t>Standby Props Trainee</t>
  </si>
  <si>
    <t>New Entrant VFX</t>
  </si>
  <si>
    <r>
      <rPr>
        <b/>
        <sz val="11"/>
        <rFont val="Calibri"/>
        <family val="2"/>
        <scheme val="minor"/>
      </rPr>
      <t>IT</t>
    </r>
    <r>
      <rPr>
        <sz val="11"/>
        <rFont val="Calibri"/>
        <family val="2"/>
        <scheme val="minor"/>
      </rPr>
      <t xml:space="preserve"> </t>
    </r>
  </si>
  <si>
    <t>Technical Director</t>
  </si>
  <si>
    <t>2D Designer</t>
  </si>
  <si>
    <t>Trainee Production Manager</t>
  </si>
  <si>
    <t>Key Animator (2D)</t>
  </si>
  <si>
    <t>Storyboard Revisionist (3D)</t>
  </si>
  <si>
    <t>Junior Layout Artist</t>
  </si>
  <si>
    <t>Groom Technical Director</t>
  </si>
  <si>
    <t>Trainee Media Logger</t>
  </si>
  <si>
    <t>Video Editor</t>
  </si>
  <si>
    <t>Sound Engineer</t>
  </si>
  <si>
    <t>PRODUCTION ASST.</t>
  </si>
  <si>
    <t>Rushes Runner</t>
  </si>
  <si>
    <t>Trainee Buyer</t>
  </si>
  <si>
    <t>New Entrant Model Maker</t>
  </si>
  <si>
    <t>New Entrant Ad</t>
  </si>
  <si>
    <t>New Entrant Camera Department Trainee</t>
  </si>
  <si>
    <t>Standby Rigger</t>
  </si>
  <si>
    <t>Costume Maker</t>
  </si>
  <si>
    <t>Assistant Make Up</t>
  </si>
  <si>
    <t>Stores Person</t>
  </si>
  <si>
    <t>Art Department Look Dev</t>
  </si>
  <si>
    <t>Render Wrangler</t>
  </si>
  <si>
    <t>Senior Look Development Artist</t>
  </si>
  <si>
    <t>Production Worklfow Manager</t>
  </si>
  <si>
    <t>Animator (3D)</t>
  </si>
  <si>
    <t>Revision &amp; Clean Storyboard Artist</t>
  </si>
  <si>
    <t>Matchmove Artist</t>
  </si>
  <si>
    <t>Motion Graphics Artist</t>
  </si>
  <si>
    <t>VT Operator</t>
  </si>
  <si>
    <t>Voice Records Coordinator</t>
  </si>
  <si>
    <t>PRODUCTION TRAINEE</t>
  </si>
  <si>
    <t>Trainee</t>
  </si>
  <si>
    <t>Graphic Designer</t>
  </si>
  <si>
    <t>Trainee Set Decorator</t>
  </si>
  <si>
    <t>Standby Carpenter</t>
  </si>
  <si>
    <t>Costume Standby</t>
  </si>
  <si>
    <t>Make-Up Trainee</t>
  </si>
  <si>
    <t>New Entrant Props Department</t>
  </si>
  <si>
    <t>Production for animation</t>
  </si>
  <si>
    <t>Senior Development Artist</t>
  </si>
  <si>
    <t>Production Coordinator</t>
  </si>
  <si>
    <t>Animator (2D)</t>
  </si>
  <si>
    <t>Colorist</t>
  </si>
  <si>
    <t>Trainee Sound Mixer</t>
  </si>
  <si>
    <t>RUSHES RUNNER</t>
  </si>
  <si>
    <t>Trainess Production Coordination</t>
  </si>
  <si>
    <t>New Entrant Graphic Designer</t>
  </si>
  <si>
    <t>New Entrant Trainee Buyer</t>
  </si>
  <si>
    <t>Standby Painter</t>
  </si>
  <si>
    <t>Costume Trainee</t>
  </si>
  <si>
    <t>Prosthetics Artist</t>
  </si>
  <si>
    <t>Animation 2D 3D</t>
  </si>
  <si>
    <t>Junior Design Artist</t>
  </si>
  <si>
    <t>Production Assistant</t>
  </si>
  <si>
    <t>Junior animator</t>
  </si>
  <si>
    <t>Trainee Offline Edit Asistant</t>
  </si>
  <si>
    <t>Trainee Audio Record Engineer</t>
  </si>
  <si>
    <t>TRAVEL and Accomdation Coordinator</t>
  </si>
  <si>
    <t>New Entrant Production</t>
  </si>
  <si>
    <t>Junior Draftsperson</t>
  </si>
  <si>
    <t>Sign Writer</t>
  </si>
  <si>
    <t>New Entrant Costume Trainee</t>
  </si>
  <si>
    <t>New Entrant Make - Up</t>
  </si>
  <si>
    <t xml:space="preserve">StoryBoards </t>
  </si>
  <si>
    <t>Junior Character Designer</t>
  </si>
  <si>
    <t>Studio Manager</t>
  </si>
  <si>
    <t>Animation Technical Director</t>
  </si>
  <si>
    <t>Trainee Online Edit Asistant</t>
  </si>
  <si>
    <t>Audio Assistant</t>
  </si>
  <si>
    <t>Art Dept. Trainee</t>
  </si>
  <si>
    <t>New Entrant Construction</t>
  </si>
  <si>
    <t>Matte Digital Painting Backgrounds</t>
  </si>
  <si>
    <t>Character Artist</t>
  </si>
  <si>
    <t>Studio Coordinator</t>
  </si>
  <si>
    <t xml:space="preserve">Sound Assistant </t>
  </si>
  <si>
    <t>Scenic Artist</t>
  </si>
  <si>
    <t>Concept Artist</t>
  </si>
  <si>
    <t>Studio Assistant</t>
  </si>
  <si>
    <t>Sound Intern</t>
  </si>
  <si>
    <t>New Entrant Art Department Trainee</t>
  </si>
  <si>
    <t>Ink Paint  2D</t>
  </si>
  <si>
    <t>Senior Design artist</t>
  </si>
  <si>
    <t>Senior Management team Administrator</t>
  </si>
  <si>
    <t>PRODUCTION ACCOUNTANT</t>
  </si>
  <si>
    <t>Hair and Make  UP</t>
  </si>
  <si>
    <t>Background Designer</t>
  </si>
  <si>
    <t>Senior Checker</t>
  </si>
  <si>
    <t>ASSISTANT ACCOUNTANT</t>
  </si>
  <si>
    <t>Scene Prep 2D</t>
  </si>
  <si>
    <t>Design artist</t>
  </si>
  <si>
    <t>Checker</t>
  </si>
  <si>
    <t>ACCOUNTS TRAINEE</t>
  </si>
  <si>
    <t>Previsualisation  Layout</t>
  </si>
  <si>
    <t>Junior design artist</t>
  </si>
  <si>
    <t>Junior Checker</t>
  </si>
  <si>
    <t>Personal Assistant</t>
  </si>
  <si>
    <t>Runner</t>
  </si>
  <si>
    <t>PRODUCTION DESIGNER</t>
  </si>
  <si>
    <t>ART DIRECTOR</t>
  </si>
  <si>
    <t>Post Production for animation</t>
  </si>
  <si>
    <t>STAND BY Art Director</t>
  </si>
  <si>
    <t>New entrant draftsperson</t>
  </si>
  <si>
    <t>ASSISTANT ART DIRECTOR</t>
  </si>
  <si>
    <t xml:space="preserve">Dubbing </t>
  </si>
  <si>
    <t>GRAPHIC DESIGNER</t>
  </si>
  <si>
    <t>New entrant Graphic Designer</t>
  </si>
  <si>
    <t>ART DEPT. TRAINEE</t>
  </si>
  <si>
    <t>SCENIC ARTIST</t>
  </si>
  <si>
    <t>New entrant Art Department Trainee</t>
  </si>
  <si>
    <t>Trainee set decorator</t>
  </si>
  <si>
    <t>New entrant trainee buyer</t>
  </si>
  <si>
    <t>Head of Department Model Maker</t>
  </si>
  <si>
    <t>New entrant model maker</t>
  </si>
  <si>
    <r>
      <t>1</t>
    </r>
    <r>
      <rPr>
        <vertAlign val="superscript"/>
        <sz val="11"/>
        <color theme="1"/>
        <rFont val="Calibri"/>
        <family val="2"/>
      </rPr>
      <t>ST</t>
    </r>
    <r>
      <rPr>
        <sz val="11"/>
        <color theme="1"/>
        <rFont val="Calibri"/>
        <family val="2"/>
      </rPr>
      <t xml:space="preserve"> AD</t>
    </r>
  </si>
  <si>
    <r>
      <t>2</t>
    </r>
    <r>
      <rPr>
        <vertAlign val="superscript"/>
        <sz val="11"/>
        <color theme="1"/>
        <rFont val="Calibri"/>
        <family val="2"/>
      </rPr>
      <t>nd</t>
    </r>
    <r>
      <rPr>
        <sz val="11"/>
        <color theme="1"/>
        <rFont val="Calibri"/>
        <family val="2"/>
      </rPr>
      <t xml:space="preserve"> AD</t>
    </r>
  </si>
  <si>
    <r>
      <t>3</t>
    </r>
    <r>
      <rPr>
        <vertAlign val="superscript"/>
        <sz val="11"/>
        <color theme="1"/>
        <rFont val="Calibri"/>
        <family val="2"/>
      </rPr>
      <t>rd</t>
    </r>
    <r>
      <rPr>
        <sz val="11"/>
        <color theme="1"/>
        <rFont val="Calibri"/>
        <family val="2"/>
      </rPr>
      <t xml:space="preserve"> AD</t>
    </r>
  </si>
  <si>
    <t>EXTRAS CO-ORDINATOR</t>
  </si>
  <si>
    <t>TRAINEE AD</t>
  </si>
  <si>
    <t>New entrant AD</t>
  </si>
  <si>
    <t xml:space="preserve">Director of Photography </t>
  </si>
  <si>
    <t>1/st AC / FOCUS PULLER</t>
  </si>
  <si>
    <r>
      <t>2</t>
    </r>
    <r>
      <rPr>
        <vertAlign val="superscript"/>
        <sz val="11"/>
        <color theme="1"/>
        <rFont val="Calibri"/>
        <family val="2"/>
      </rPr>
      <t>nd</t>
    </r>
    <r>
      <rPr>
        <sz val="11"/>
        <color theme="1"/>
        <rFont val="Calibri"/>
        <family val="2"/>
      </rPr>
      <t xml:space="preserve"> AC/CLAPPER LOADER</t>
    </r>
  </si>
  <si>
    <t>VIDEO ASSIST</t>
  </si>
  <si>
    <t>CAMERA TRAINEE</t>
  </si>
  <si>
    <t>New entrant Camera department trainee</t>
  </si>
  <si>
    <t>Trainee DIT</t>
  </si>
  <si>
    <t>New entrant DIT</t>
  </si>
  <si>
    <t>CASTING DIRECTOR</t>
  </si>
  <si>
    <t>CASTING ASSOCIATE</t>
  </si>
  <si>
    <t>CONSTRUCTION MANAGER</t>
  </si>
  <si>
    <t>CHARGEHAND CARPENTER</t>
  </si>
  <si>
    <t>CHARGEHAND PAINTER</t>
  </si>
  <si>
    <t>CHARGEHAND STAGEHAND</t>
  </si>
  <si>
    <t>STANDBY STAGEHAND</t>
  </si>
  <si>
    <t>STANDBY RIGGER</t>
  </si>
  <si>
    <t>STANDBY CARPENTER</t>
  </si>
  <si>
    <t>STANDBY PAINTER</t>
  </si>
  <si>
    <t>SIGN WRITER</t>
  </si>
  <si>
    <t>New entrant Construction</t>
  </si>
  <si>
    <t>COSTUME DESIGNER</t>
  </si>
  <si>
    <t>COSTUME / WARDROBE SUPERVISOR</t>
  </si>
  <si>
    <t>ASSISTANT COSTUME DESIGNER</t>
  </si>
  <si>
    <t>COSTUME / WARDROBE ASSISTANT</t>
  </si>
  <si>
    <t>COSTUME BREAKDOWN ARTIST</t>
  </si>
  <si>
    <t>COSTUME MAKER</t>
  </si>
  <si>
    <t>COSTUME STANDBY</t>
  </si>
  <si>
    <t>COSTUME TRAINEE</t>
  </si>
  <si>
    <t>New entrant costume trainee</t>
  </si>
  <si>
    <t>EDITOR</t>
  </si>
  <si>
    <t>ASSISTANT EDITOR</t>
  </si>
  <si>
    <t>ASSEMBLY EDITOR</t>
  </si>
  <si>
    <t>EDIT ASSISTANT</t>
  </si>
  <si>
    <t>GAFFER</t>
  </si>
  <si>
    <t>BEST BOY</t>
  </si>
  <si>
    <t>GENNY OPERATOR</t>
  </si>
  <si>
    <t>FLOOR ELECTRICIAN</t>
  </si>
  <si>
    <t>New entrant electrician</t>
  </si>
  <si>
    <t>KEY GRIP</t>
  </si>
  <si>
    <t>ASSISTANT GRIP</t>
  </si>
  <si>
    <t>New entrant grip</t>
  </si>
  <si>
    <t>CHIEF HAIR</t>
  </si>
  <si>
    <t>ASSISTANT HAIR</t>
  </si>
  <si>
    <t>HAIR TRAINEE</t>
  </si>
  <si>
    <t xml:space="preserve">new entrant hair </t>
  </si>
  <si>
    <t>CHIEF MAKE-UP</t>
  </si>
  <si>
    <t>ASSISTANT MAKE UP</t>
  </si>
  <si>
    <t>MAKE-UP TRAINEE</t>
  </si>
  <si>
    <t>new entrant make - up</t>
  </si>
  <si>
    <t>H&amp;S OFFICER</t>
  </si>
  <si>
    <t>PARAMEDIC</t>
  </si>
  <si>
    <t>COVID Officer</t>
  </si>
  <si>
    <t>LOCATIONS MANAGER</t>
  </si>
  <si>
    <t>ASST. LOCATIONS MANAGER</t>
  </si>
  <si>
    <t>LOCATIONS ASST.</t>
  </si>
  <si>
    <t>LOCATIONS TRAINEE</t>
  </si>
  <si>
    <t>new entrant locations trainee</t>
  </si>
  <si>
    <t>POST PROD. SUPERVISOR</t>
  </si>
  <si>
    <t>COLOURIST</t>
  </si>
  <si>
    <t>POST PRODUCTION ASST.</t>
  </si>
  <si>
    <t>new entrant post production</t>
  </si>
  <si>
    <t>PROPERTY MASTER</t>
  </si>
  <si>
    <t>DRESSING PROPS</t>
  </si>
  <si>
    <t>STANDBY PROPS</t>
  </si>
  <si>
    <t>DRESSING PROPS TRAINEE</t>
  </si>
  <si>
    <t>STANDBY PROPS Trainee</t>
  </si>
  <si>
    <t>STORES PERSON</t>
  </si>
  <si>
    <t>new entrant props department</t>
  </si>
  <si>
    <t>STILLS PHOTOGRAPHER</t>
  </si>
  <si>
    <t>Category - Film</t>
  </si>
  <si>
    <t>Catagories - Animation</t>
  </si>
  <si>
    <t>prefer not to say</t>
  </si>
  <si>
    <t xml:space="preserve">ProductionCompany </t>
  </si>
  <si>
    <t>Traines Production Coordination</t>
  </si>
  <si>
    <t>Travel And Accoomdation Coordinator</t>
  </si>
  <si>
    <t>Lead Modeller</t>
  </si>
  <si>
    <t>CG Production Co-ordinator</t>
  </si>
  <si>
    <t>Boom Operator</t>
  </si>
  <si>
    <t>Trainee Sound</t>
  </si>
  <si>
    <t>Soundanimation</t>
  </si>
  <si>
    <t>Sound Animation</t>
  </si>
  <si>
    <t>Name/Grade/Role on production</t>
  </si>
  <si>
    <t>Name/Grade/Role of Supervisor (Mentor or Person to be shadowed)</t>
  </si>
  <si>
    <t>PLEASE SIGN</t>
  </si>
  <si>
    <t>Please check figures</t>
  </si>
  <si>
    <r>
      <t xml:space="preserve">New Entrants, Trainees/Animation Juniors, Upskillers
</t>
    </r>
    <r>
      <rPr>
        <b/>
        <i/>
        <sz val="12"/>
        <color theme="0"/>
        <rFont val="Calibri"/>
        <family val="2"/>
        <scheme val="minor"/>
      </rPr>
      <t>If text is too long please make row wider</t>
    </r>
  </si>
  <si>
    <r>
      <t xml:space="preserve">Overview of project treatment:
</t>
    </r>
    <r>
      <rPr>
        <i/>
        <sz val="11"/>
        <color theme="1"/>
        <rFont val="Calibri"/>
        <family val="2"/>
        <scheme val="minor"/>
      </rPr>
      <t xml:space="preserve">(The synopsis provided in TAB B of the application for section 481 may be included here)
</t>
    </r>
  </si>
  <si>
    <t>Lead Texture Artist</t>
  </si>
  <si>
    <r>
      <t>Individual learning plans</t>
    </r>
    <r>
      <rPr>
        <b/>
        <i/>
        <sz val="11"/>
        <color theme="1"/>
        <rFont val="Calibri"/>
        <family val="2"/>
        <scheme val="minor"/>
      </rPr>
      <t xml:space="preserve"> [compulsory for New Entrants &amp; Trainees/Animation Juniors]</t>
    </r>
  </si>
  <si>
    <t>Variance between entrants and supervisor</t>
  </si>
  <si>
    <t>Engagement of Intimacy coordinator where required.</t>
  </si>
  <si>
    <t>BG55</t>
  </si>
  <si>
    <t>Intimacy</t>
  </si>
  <si>
    <t xml:space="preserve">Make up Juniors </t>
  </si>
  <si>
    <t>Hair Juniors</t>
  </si>
  <si>
    <t>20% Upskillers</t>
  </si>
  <si>
    <r>
      <t xml:space="preserve">Figure comes from </t>
    </r>
    <r>
      <rPr>
        <i/>
        <sz val="10"/>
        <color theme="1"/>
        <rFont val="Calibri"/>
        <family val="2"/>
        <scheme val="minor"/>
      </rPr>
      <t xml:space="preserve">TOTAL EXPENDITURE ON SKILLS DEVELOPMENT ACTVITY' in PART B. </t>
    </r>
  </si>
  <si>
    <r>
      <rPr>
        <b/>
        <vertAlign val="superscript"/>
        <sz val="11"/>
        <color theme="1"/>
        <rFont val="Calibri"/>
        <family val="2"/>
        <scheme val="minor"/>
      </rPr>
      <t>2</t>
    </r>
    <r>
      <rPr>
        <b/>
        <sz val="11"/>
        <color theme="1"/>
        <rFont val="Calibri"/>
        <family val="2"/>
        <scheme val="minor"/>
      </rPr>
      <t xml:space="preserve"> Both Figures should match</t>
    </r>
  </si>
  <si>
    <t>COVID</t>
  </si>
  <si>
    <t>COVID Trainee</t>
  </si>
  <si>
    <t>COVID New Entrant</t>
  </si>
  <si>
    <t>Writer</t>
  </si>
  <si>
    <t>Script Assistant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</si>
</sst>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quot;€&quot;#,##0.00"/>
  </numFmts>
  <fonts count="45">
    <font>
      <sz val="11"/>
      <color theme="1"/>
      <name val="Calibri"/>
      <family val="2"/>
      <scheme val="minor"/>
    </font>
    <font>
      <b/>
      <sz val="11"/>
      <color theme="1"/>
      <name val="Calibri"/>
      <family val="2"/>
      <scheme val="minor"/>
    </font>
    <font>
      <b/>
      <sz val="10"/>
      <color theme="1"/>
      <name val="Calibri"/>
      <family val="2"/>
      <scheme val="minor"/>
    </font>
    <font>
      <b/>
      <i/>
      <sz val="10"/>
      <color theme="1"/>
      <name val="Calibri"/>
      <family val="2"/>
      <scheme val="minor"/>
    </font>
    <font>
      <b/>
      <sz val="11"/>
      <color theme="0"/>
      <name val="Calibri"/>
      <family val="2"/>
      <scheme val="minor"/>
    </font>
    <font>
      <b/>
      <sz val="14"/>
      <color theme="0"/>
      <name val="Calibri"/>
      <family val="2"/>
      <scheme val="minor"/>
    </font>
    <font>
      <b/>
      <sz val="10"/>
      <color theme="1"/>
      <name val="Arial"/>
      <family val="2"/>
    </font>
    <font>
      <b/>
      <u/>
      <sz val="11"/>
      <color theme="1"/>
      <name val="Calibri"/>
      <family val="2"/>
      <scheme val="minor"/>
    </font>
    <font>
      <i/>
      <sz val="11"/>
      <color theme="1"/>
      <name val="Calibri"/>
      <family val="2"/>
      <scheme val="minor"/>
    </font>
    <font>
      <sz val="10.5"/>
      <color theme="1"/>
      <name val="Calibri"/>
      <family val="2"/>
      <scheme val="minor"/>
    </font>
    <font>
      <b/>
      <i/>
      <sz val="11"/>
      <color theme="1"/>
      <name val="Calibri"/>
      <family val="2"/>
      <scheme val="minor"/>
    </font>
    <font>
      <b/>
      <sz val="10"/>
      <color rgb="FF2F5496"/>
      <name val="Arial"/>
      <family val="2"/>
    </font>
    <font>
      <i/>
      <sz val="10"/>
      <color theme="1"/>
      <name val="Calibri"/>
      <family val="2"/>
      <scheme val="minor"/>
    </font>
    <font>
      <b/>
      <i/>
      <sz val="12"/>
      <color theme="1"/>
      <name val="Calibri"/>
      <family val="2"/>
      <scheme val="minor"/>
    </font>
    <font>
      <sz val="10"/>
      <color theme="1"/>
      <name val="Calibri"/>
      <family val="2"/>
      <scheme val="minor"/>
    </font>
    <font>
      <b/>
      <u/>
      <sz val="10"/>
      <color theme="1"/>
      <name val="Calibri"/>
      <family val="2"/>
      <scheme val="minor"/>
    </font>
    <font>
      <b/>
      <sz val="10"/>
      <color rgb="FF2F5496"/>
      <name val="Calibri"/>
      <family val="2"/>
      <scheme val="minor"/>
    </font>
    <font>
      <b/>
      <vertAlign val="superscript"/>
      <sz val="11"/>
      <color theme="1"/>
      <name val="Calibri"/>
      <family val="2"/>
      <scheme val="minor"/>
    </font>
    <font>
      <b/>
      <i/>
      <vertAlign val="superscript"/>
      <sz val="10"/>
      <color theme="1"/>
      <name val="Calibri"/>
      <family val="2"/>
      <scheme val="minor"/>
    </font>
    <font>
      <b/>
      <i/>
      <vertAlign val="superscript"/>
      <sz val="11"/>
      <color theme="1"/>
      <name val="Calibri"/>
      <family val="2"/>
      <scheme val="minor"/>
    </font>
    <font>
      <b/>
      <sz val="11"/>
      <name val="Calibri"/>
      <family val="2"/>
      <scheme val="minor"/>
    </font>
    <font>
      <sz val="11"/>
      <color rgb="FFFF0000"/>
      <name val="Calibri"/>
      <family val="2"/>
      <scheme val="minor"/>
    </font>
    <font>
      <sz val="10.5"/>
      <color rgb="FFFF0000"/>
      <name val="Calibri"/>
      <family val="2"/>
      <scheme val="minor"/>
    </font>
    <font>
      <b/>
      <sz val="11"/>
      <color rgb="FFFF0000"/>
      <name val="Calibri"/>
      <family val="2"/>
      <scheme val="minor"/>
    </font>
    <font>
      <u/>
      <sz val="11"/>
      <color theme="10"/>
      <name val="Calibri"/>
      <family val="2"/>
      <scheme val="minor"/>
    </font>
    <font>
      <sz val="11"/>
      <color rgb="FF0000FF"/>
      <name val="Inherit"/>
    </font>
    <font>
      <sz val="11"/>
      <color rgb="FF58585A"/>
      <name val="Courier New"/>
      <family val="3"/>
    </font>
    <font>
      <sz val="11"/>
      <color rgb="FF008000"/>
      <name val="Inherit"/>
    </font>
    <font>
      <b/>
      <sz val="9"/>
      <color indexed="81"/>
      <name val="Tahoma"/>
      <family val="2"/>
    </font>
    <font>
      <sz val="11"/>
      <name val="Calibri"/>
      <family val="2"/>
      <scheme val="minor"/>
    </font>
    <font>
      <sz val="11"/>
      <color indexed="8"/>
      <name val="Calibri"/>
      <family val="2"/>
    </font>
    <font>
      <sz val="11"/>
      <color theme="1"/>
      <name val="Calibri"/>
      <family val="2"/>
    </font>
    <font>
      <vertAlign val="superscript"/>
      <sz val="11"/>
      <color theme="1"/>
      <name val="Calibri"/>
      <family val="2"/>
    </font>
    <font>
      <sz val="9"/>
      <color theme="1"/>
      <name val="Calibri"/>
      <family val="2"/>
      <scheme val="minor"/>
    </font>
    <font>
      <b/>
      <sz val="9"/>
      <color theme="1"/>
      <name val="Calibri"/>
      <family val="2"/>
      <scheme val="minor"/>
    </font>
    <font>
      <sz val="8"/>
      <name val="Calibri"/>
      <family val="2"/>
      <scheme val="minor"/>
    </font>
    <font>
      <b/>
      <sz val="18"/>
      <color theme="0"/>
      <name val="Calibri"/>
      <family val="2"/>
      <scheme val="minor"/>
    </font>
    <font>
      <b/>
      <sz val="22"/>
      <color theme="0"/>
      <name val="Calibri"/>
      <family val="2"/>
      <scheme val="minor"/>
    </font>
    <font>
      <b/>
      <sz val="14"/>
      <color theme="1"/>
      <name val="Calibri"/>
      <family val="2"/>
      <scheme val="minor"/>
    </font>
    <font>
      <b/>
      <sz val="18"/>
      <color theme="1"/>
      <name val="Calibri"/>
      <family val="2"/>
      <scheme val="minor"/>
    </font>
    <font>
      <b/>
      <sz val="9"/>
      <color rgb="FF000000"/>
      <name val="Tahoma"/>
      <family val="2"/>
    </font>
    <font>
      <sz val="8"/>
      <color rgb="FF000000"/>
      <name val="Segoe UI"/>
      <family val="2"/>
    </font>
    <font>
      <sz val="16"/>
      <color theme="1"/>
      <name val="Calibri"/>
      <family val="2"/>
      <scheme val="minor"/>
    </font>
    <font>
      <b/>
      <i/>
      <sz val="12"/>
      <color theme="0"/>
      <name val="Calibri"/>
      <family val="2"/>
      <scheme val="minor"/>
    </font>
    <font>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xf numFmtId="0" fontId="30" fillId="0" borderId="0"/>
    <xf numFmtId="9" fontId="44" fillId="0" borderId="0" applyFont="0" applyFill="0" applyBorder="0" applyAlignment="0" applyProtection="0"/>
  </cellStyleXfs>
  <cellXfs count="326">
    <xf numFmtId="0" fontId="0" fillId="0" borderId="0" xfId="0"/>
    <xf numFmtId="0" fontId="0" fillId="0" borderId="0" xfId="0" applyAlignment="1">
      <alignment horizontal="center" vertical="center" wrapText="1"/>
    </xf>
    <xf numFmtId="0" fontId="0" fillId="0" borderId="0" xfId="0" applyBorder="1"/>
    <xf numFmtId="0" fontId="0" fillId="0" borderId="0" xfId="0" applyBorder="1" applyAlignment="1">
      <alignment horizontal="center" wrapText="1"/>
    </xf>
    <xf numFmtId="0" fontId="1" fillId="0" borderId="0" xfId="0" applyFont="1" applyBorder="1" applyAlignment="1">
      <alignment horizontal="center" vertical="center" wrapText="1"/>
    </xf>
    <xf numFmtId="0" fontId="1" fillId="0" borderId="0" xfId="0" applyFont="1" applyBorder="1"/>
    <xf numFmtId="0" fontId="0" fillId="3" borderId="9" xfId="0" applyFill="1" applyBorder="1"/>
    <xf numFmtId="0" fontId="1" fillId="3" borderId="9" xfId="0" applyFont="1" applyFill="1" applyBorder="1"/>
    <xf numFmtId="0" fontId="1" fillId="0" borderId="0" xfId="0" applyFont="1"/>
    <xf numFmtId="0" fontId="1" fillId="0" borderId="0" xfId="0" applyFont="1" applyAlignment="1">
      <alignment wrapText="1"/>
    </xf>
    <xf numFmtId="0" fontId="7" fillId="0" borderId="0" xfId="0" applyFont="1"/>
    <xf numFmtId="0" fontId="7" fillId="0" borderId="0" xfId="0" applyFont="1" applyAlignment="1">
      <alignment horizontal="center"/>
    </xf>
    <xf numFmtId="0" fontId="9" fillId="0" borderId="0" xfId="0" applyFont="1"/>
    <xf numFmtId="0" fontId="1"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left" wrapText="1"/>
    </xf>
    <xf numFmtId="0" fontId="7" fillId="0" borderId="0" xfId="0" applyFont="1" applyAlignment="1">
      <alignment horizontal="left" wrapText="1"/>
    </xf>
    <xf numFmtId="0" fontId="0" fillId="0" borderId="0" xfId="0" applyFill="1" applyBorder="1"/>
    <xf numFmtId="0" fontId="1" fillId="0" borderId="0" xfId="0" applyFont="1" applyFill="1" applyBorder="1"/>
    <xf numFmtId="0" fontId="0" fillId="0" borderId="0" xfId="0" applyFill="1" applyBorder="1" applyAlignment="1">
      <alignment horizontal="center" wrapText="1"/>
    </xf>
    <xf numFmtId="0" fontId="0" fillId="0" borderId="0" xfId="0" applyFill="1"/>
    <xf numFmtId="0" fontId="1" fillId="0" borderId="0" xfId="0" applyFont="1" applyAlignment="1">
      <alignment horizontal="left" vertical="top" wrapText="1"/>
    </xf>
    <xf numFmtId="0" fontId="1" fillId="0" borderId="0" xfId="0" applyFont="1" applyAlignment="1">
      <alignment horizontal="center"/>
    </xf>
    <xf numFmtId="0" fontId="9" fillId="0" borderId="0" xfId="0" applyFont="1" applyAlignment="1">
      <alignment wrapText="1"/>
    </xf>
    <xf numFmtId="0" fontId="0" fillId="0" borderId="0" xfId="0" applyFont="1" applyAlignment="1">
      <alignment horizontal="left" wrapText="1"/>
    </xf>
    <xf numFmtId="0" fontId="0" fillId="0" borderId="0" xfId="0" applyFont="1" applyAlignment="1">
      <alignment horizontal="left" wrapText="1"/>
    </xf>
    <xf numFmtId="0" fontId="0"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wrapText="1"/>
    </xf>
    <xf numFmtId="0" fontId="10" fillId="0" borderId="0" xfId="0" applyFont="1" applyAlignment="1">
      <alignment horizontal="left"/>
    </xf>
    <xf numFmtId="0" fontId="1" fillId="0" borderId="0" xfId="0" applyFont="1" applyAlignment="1">
      <alignment horizontal="left" vertical="center" wrapText="1"/>
    </xf>
    <xf numFmtId="0" fontId="0" fillId="0" borderId="0" xfId="0" applyFont="1"/>
    <xf numFmtId="0" fontId="14" fillId="0" borderId="0" xfId="0" applyFont="1" applyBorder="1" applyAlignment="1">
      <alignment horizontal="left" vertical="center" wrapText="1"/>
    </xf>
    <xf numFmtId="0" fontId="0" fillId="0" borderId="0" xfId="0" applyFont="1" applyAlignment="1">
      <alignment wrapText="1"/>
    </xf>
    <xf numFmtId="0" fontId="0" fillId="0" borderId="0" xfId="0" applyFont="1" applyAlignment="1">
      <alignment horizontal="left"/>
    </xf>
    <xf numFmtId="0" fontId="14" fillId="0" borderId="0" xfId="0" applyFont="1" applyAlignment="1">
      <alignment vertical="center"/>
    </xf>
    <xf numFmtId="0" fontId="0" fillId="0" borderId="0" xfId="0" applyFont="1" applyBorder="1" applyAlignment="1">
      <alignment horizontal="left"/>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wrapText="1"/>
    </xf>
    <xf numFmtId="0" fontId="2" fillId="0" borderId="0" xfId="0" applyFont="1" applyBorder="1" applyAlignment="1">
      <alignment vertical="center" wrapText="1"/>
    </xf>
    <xf numFmtId="0" fontId="3" fillId="0" borderId="0" xfId="0" applyFont="1" applyBorder="1" applyAlignment="1">
      <alignment horizontal="right" vertical="center" wrapText="1"/>
    </xf>
    <xf numFmtId="0" fontId="15" fillId="0" borderId="8" xfId="0" applyFont="1" applyBorder="1" applyAlignment="1">
      <alignment horizontal="center" vertical="center" wrapText="1"/>
    </xf>
    <xf numFmtId="0" fontId="3" fillId="0" borderId="8" xfId="0" applyFont="1" applyBorder="1" applyAlignment="1">
      <alignment horizontal="right" vertical="center" wrapText="1"/>
    </xf>
    <xf numFmtId="0" fontId="10" fillId="0" borderId="8" xfId="0" applyFont="1" applyBorder="1" applyAlignment="1">
      <alignment horizontal="right"/>
    </xf>
    <xf numFmtId="0" fontId="11" fillId="0" borderId="0" xfId="0" applyFont="1" applyAlignment="1">
      <alignment horizontal="left" vertical="center" indent="1"/>
    </xf>
    <xf numFmtId="0" fontId="16" fillId="0" borderId="0" xfId="0" applyFont="1" applyAlignment="1">
      <alignment horizontal="left" vertical="center" indent="1"/>
    </xf>
    <xf numFmtId="0" fontId="14" fillId="0" borderId="0" xfId="0" applyFont="1" applyAlignment="1">
      <alignment horizontal="left" vertical="center" indent="1"/>
    </xf>
    <xf numFmtId="0" fontId="2" fillId="0" borderId="0" xfId="0" applyFont="1"/>
    <xf numFmtId="0" fontId="0" fillId="0" borderId="0" xfId="0" applyFont="1" applyAlignment="1">
      <alignment horizontal="left"/>
    </xf>
    <xf numFmtId="0" fontId="0" fillId="0" borderId="0" xfId="0" applyFont="1" applyAlignment="1">
      <alignment horizontal="left" vertical="center" wrapText="1"/>
    </xf>
    <xf numFmtId="0" fontId="12" fillId="0" borderId="0" xfId="0" applyFont="1" applyAlignment="1">
      <alignment horizontal="left"/>
    </xf>
    <xf numFmtId="0" fontId="0" fillId="0" borderId="0" xfId="0" applyAlignment="1">
      <alignment horizontal="left" vertical="center" indent="5"/>
    </xf>
    <xf numFmtId="0" fontId="0" fillId="0" borderId="0" xfId="0" applyFont="1" applyBorder="1" applyAlignment="1"/>
    <xf numFmtId="0" fontId="12" fillId="0" borderId="0" xfId="0" applyFont="1"/>
    <xf numFmtId="0" fontId="0" fillId="0" borderId="0" xfId="0" applyAlignment="1">
      <alignment vertical="center"/>
    </xf>
    <xf numFmtId="0" fontId="1" fillId="0" borderId="0" xfId="0" applyFont="1" applyBorder="1" applyAlignment="1">
      <alignment horizontal="left" vertical="top" wrapText="1"/>
    </xf>
    <xf numFmtId="0" fontId="0" fillId="0" borderId="0" xfId="0" applyFont="1" applyBorder="1" applyAlignment="1">
      <alignment horizontal="left" wrapTex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4" fillId="6" borderId="0" xfId="0" applyFont="1" applyFill="1" applyAlignment="1">
      <alignment horizontal="left"/>
    </xf>
    <xf numFmtId="0" fontId="0" fillId="0" borderId="0" xfId="0" applyFont="1" applyAlignment="1">
      <alignment horizontal="left"/>
    </xf>
    <xf numFmtId="0" fontId="7" fillId="0" borderId="0" xfId="0" applyFont="1" applyAlignment="1">
      <alignment horizontal="center"/>
    </xf>
    <xf numFmtId="0" fontId="0" fillId="0" borderId="0" xfId="0" applyFont="1" applyAlignment="1">
      <alignment vertical="center"/>
    </xf>
    <xf numFmtId="0" fontId="0" fillId="0" borderId="0" xfId="0" applyFont="1" applyAlignment="1">
      <alignment vertical="top"/>
    </xf>
    <xf numFmtId="0" fontId="1" fillId="0" borderId="0" xfId="0" applyFont="1" applyAlignment="1">
      <alignment horizontal="center"/>
    </xf>
    <xf numFmtId="0" fontId="1" fillId="0" borderId="0" xfId="0" applyFont="1" applyAlignment="1">
      <alignment horizontal="left"/>
    </xf>
    <xf numFmtId="0" fontId="0" fillId="7" borderId="0" xfId="0" applyFill="1"/>
    <xf numFmtId="0" fontId="0" fillId="0" borderId="0" xfId="0" applyAlignment="1">
      <alignment horizontal="center"/>
    </xf>
    <xf numFmtId="0" fontId="21" fillId="0" borderId="0" xfId="0" applyFont="1" applyAlignment="1">
      <alignment horizontal="left" wrapText="1" indent="2"/>
    </xf>
    <xf numFmtId="0" fontId="22" fillId="0" borderId="0" xfId="0" applyFont="1" applyAlignment="1">
      <alignment horizontal="left" indent="2"/>
    </xf>
    <xf numFmtId="0" fontId="23" fillId="0" borderId="0" xfId="0" applyFont="1" applyAlignment="1">
      <alignment horizontal="left" vertical="top" wrapText="1" indent="1"/>
    </xf>
    <xf numFmtId="0" fontId="22" fillId="0" borderId="0" xfId="0" applyFont="1" applyAlignment="1">
      <alignment horizontal="left" vertical="top" wrapText="1" indent="2"/>
    </xf>
    <xf numFmtId="0" fontId="21" fillId="0" borderId="0" xfId="0" applyFont="1" applyAlignment="1">
      <alignment horizontal="left" indent="2"/>
    </xf>
    <xf numFmtId="0" fontId="1" fillId="0" borderId="0" xfId="0" applyFont="1" applyAlignment="1">
      <alignment vertical="center"/>
    </xf>
    <xf numFmtId="0" fontId="22" fillId="0" borderId="0" xfId="0" applyFont="1" applyAlignment="1">
      <alignment horizontal="left" indent="3"/>
    </xf>
    <xf numFmtId="0" fontId="21" fillId="0" borderId="0" xfId="0" applyFont="1" applyAlignment="1">
      <alignment horizontal="left" indent="3"/>
    </xf>
    <xf numFmtId="0" fontId="0" fillId="8" borderId="0" xfId="0" applyFill="1"/>
    <xf numFmtId="0" fontId="21" fillId="0" borderId="0" xfId="0" applyFont="1" applyAlignment="1">
      <alignment wrapText="1"/>
    </xf>
    <xf numFmtId="0" fontId="21" fillId="0" borderId="0" xfId="0" applyFont="1" applyAlignment="1">
      <alignment horizontal="left" vertical="top" wrapText="1" indent="3"/>
    </xf>
    <xf numFmtId="0" fontId="21" fillId="0" borderId="0" xfId="0" applyFont="1" applyAlignment="1">
      <alignment horizontal="left" wrapText="1" indent="3"/>
    </xf>
    <xf numFmtId="0" fontId="21" fillId="0" borderId="0" xfId="0" applyFont="1" applyAlignment="1">
      <alignment horizontal="left" vertical="center" indent="3"/>
    </xf>
    <xf numFmtId="0" fontId="21" fillId="0" borderId="0" xfId="0" applyFont="1" applyAlignment="1">
      <alignment vertical="center" wrapText="1"/>
    </xf>
    <xf numFmtId="0" fontId="21" fillId="0" borderId="0" xfId="0" applyFont="1" applyAlignment="1">
      <alignment horizontal="left" vertical="center" wrapText="1" indent="2"/>
    </xf>
    <xf numFmtId="0" fontId="21" fillId="0" borderId="0" xfId="0" applyFont="1" applyAlignment="1">
      <alignment horizontal="left" vertical="center" wrapText="1" indent="1"/>
    </xf>
    <xf numFmtId="0" fontId="21" fillId="0" borderId="0" xfId="0" applyFont="1" applyAlignment="1">
      <alignment horizontal="left" vertical="top" wrapText="1" indent="1"/>
    </xf>
    <xf numFmtId="0" fontId="21" fillId="0" borderId="0" xfId="0" applyFont="1" applyAlignment="1">
      <alignment horizontal="left" indent="1"/>
    </xf>
    <xf numFmtId="0" fontId="21" fillId="0" borderId="0" xfId="0" applyFont="1" applyAlignment="1">
      <alignment horizontal="left"/>
    </xf>
    <xf numFmtId="0" fontId="23" fillId="0" borderId="0" xfId="0" applyFont="1" applyAlignment="1">
      <alignment horizontal="left" indent="1"/>
    </xf>
    <xf numFmtId="0" fontId="12" fillId="0" borderId="0" xfId="0" applyFont="1" applyAlignment="1">
      <alignment horizontal="left" indent="1"/>
    </xf>
    <xf numFmtId="0" fontId="1" fillId="2" borderId="18" xfId="0" applyFont="1" applyFill="1" applyBorder="1" applyAlignment="1">
      <alignment horizontal="center" vertical="center" wrapText="1"/>
    </xf>
    <xf numFmtId="0" fontId="0" fillId="0" borderId="8" xfId="0" applyBorder="1" applyAlignment="1" applyProtection="1">
      <alignment horizontal="left" vertical="center" wrapText="1"/>
      <protection locked="0"/>
    </xf>
    <xf numFmtId="165" fontId="0" fillId="0" borderId="8" xfId="0" applyNumberFormat="1" applyBorder="1" applyAlignment="1" applyProtection="1">
      <alignment horizontal="left" vertical="center" wrapText="1"/>
      <protection locked="0"/>
    </xf>
    <xf numFmtId="0" fontId="25" fillId="0" borderId="0" xfId="0" applyFont="1" applyAlignment="1">
      <alignment horizontal="left" vertical="center" indent="1"/>
    </xf>
    <xf numFmtId="0" fontId="26" fillId="0" borderId="0" xfId="0" applyFont="1" applyAlignment="1">
      <alignment horizontal="left" vertical="center" indent="1"/>
    </xf>
    <xf numFmtId="0" fontId="0" fillId="0" borderId="0" xfId="0" applyAlignment="1">
      <alignment horizontal="left" vertical="center" indent="1"/>
    </xf>
    <xf numFmtId="0" fontId="27" fillId="0" borderId="0" xfId="0" applyFont="1" applyAlignment="1">
      <alignment horizontal="left" vertical="center" indent="1"/>
    </xf>
    <xf numFmtId="0" fontId="1" fillId="9" borderId="0" xfId="0" applyFont="1" applyFill="1" applyAlignment="1">
      <alignment horizontal="center"/>
    </xf>
    <xf numFmtId="0" fontId="1" fillId="7" borderId="30" xfId="0" applyFont="1" applyFill="1" applyBorder="1" applyAlignment="1">
      <alignment horizontal="center" wrapText="1"/>
    </xf>
    <xf numFmtId="0" fontId="0" fillId="7" borderId="31" xfId="0" applyFill="1" applyBorder="1"/>
    <xf numFmtId="0" fontId="20" fillId="0" borderId="8" xfId="0" applyFont="1" applyBorder="1"/>
    <xf numFmtId="49" fontId="20" fillId="0" borderId="8" xfId="0" applyNumberFormat="1" applyFont="1" applyBorder="1" applyAlignment="1">
      <alignment wrapText="1"/>
    </xf>
    <xf numFmtId="49" fontId="29" fillId="0" borderId="8" xfId="0" applyNumberFormat="1" applyFont="1" applyBorder="1" applyAlignment="1">
      <alignment wrapText="1"/>
    </xf>
    <xf numFmtId="0" fontId="20" fillId="0" borderId="8" xfId="0" applyFont="1" applyBorder="1" applyAlignment="1">
      <alignment horizontal="center" wrapText="1"/>
    </xf>
    <xf numFmtId="0" fontId="20" fillId="7" borderId="8" xfId="0" applyFont="1" applyFill="1" applyBorder="1"/>
    <xf numFmtId="0" fontId="20" fillId="0" borderId="8" xfId="2" applyFont="1" applyBorder="1" applyAlignment="1">
      <alignment horizontal="left"/>
    </xf>
    <xf numFmtId="0" fontId="1" fillId="9" borderId="0" xfId="0" applyFont="1" applyFill="1" applyAlignment="1">
      <alignment horizontal="left"/>
    </xf>
    <xf numFmtId="0" fontId="0" fillId="9" borderId="0" xfId="0" applyFill="1"/>
    <xf numFmtId="0" fontId="1" fillId="10" borderId="8" xfId="0" applyFont="1" applyFill="1" applyBorder="1" applyAlignment="1">
      <alignment horizontal="left"/>
    </xf>
    <xf numFmtId="0" fontId="29" fillId="0" borderId="8" xfId="0" applyFont="1" applyBorder="1"/>
    <xf numFmtId="0" fontId="29" fillId="11" borderId="8" xfId="2" applyFont="1" applyFill="1" applyBorder="1" applyAlignment="1">
      <alignment horizontal="left"/>
    </xf>
    <xf numFmtId="0" fontId="29" fillId="0" borderId="8" xfId="0" applyFont="1" applyBorder="1" applyAlignment="1">
      <alignment wrapText="1"/>
    </xf>
    <xf numFmtId="0" fontId="29" fillId="0" borderId="8" xfId="0" applyFont="1" applyBorder="1" applyAlignment="1">
      <alignment vertical="center"/>
    </xf>
    <xf numFmtId="0" fontId="0" fillId="10" borderId="8" xfId="0" applyFill="1" applyBorder="1"/>
    <xf numFmtId="0" fontId="1" fillId="0" borderId="8" xfId="0" applyFont="1" applyBorder="1" applyAlignment="1">
      <alignment horizontal="left"/>
    </xf>
    <xf numFmtId="0" fontId="0" fillId="0" borderId="8" xfId="0" applyBorder="1"/>
    <xf numFmtId="0" fontId="31" fillId="10" borderId="8" xfId="0" applyFont="1" applyFill="1" applyBorder="1" applyAlignment="1">
      <alignment vertical="center"/>
    </xf>
    <xf numFmtId="0" fontId="31" fillId="10" borderId="8" xfId="0" applyFont="1" applyFill="1" applyBorder="1" applyAlignment="1">
      <alignment vertical="center" wrapText="1"/>
    </xf>
    <xf numFmtId="0" fontId="31" fillId="0" borderId="8" xfId="0" applyFont="1" applyBorder="1" applyAlignment="1">
      <alignment vertical="center"/>
    </xf>
    <xf numFmtId="0" fontId="29" fillId="0" borderId="8" xfId="0" applyFont="1" applyBorder="1" applyAlignment="1">
      <alignment horizontal="left" vertical="center"/>
    </xf>
    <xf numFmtId="0" fontId="20" fillId="0" borderId="8" xfId="0" applyFont="1" applyBorder="1" applyAlignment="1">
      <alignment wrapText="1"/>
    </xf>
    <xf numFmtId="0" fontId="1" fillId="10" borderId="29" xfId="0" applyFont="1" applyFill="1" applyBorder="1" applyAlignment="1">
      <alignment horizontal="left"/>
    </xf>
    <xf numFmtId="0" fontId="31" fillId="0" borderId="8" xfId="0" applyFont="1" applyBorder="1" applyAlignment="1">
      <alignment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left"/>
    </xf>
    <xf numFmtId="0" fontId="0" fillId="0" borderId="0" xfId="0" applyFont="1" applyAlignment="1">
      <alignment horizontal="left"/>
    </xf>
    <xf numFmtId="165" fontId="0" fillId="3" borderId="8" xfId="0" applyNumberFormat="1" applyFill="1" applyBorder="1" applyAlignment="1" applyProtection="1">
      <alignment horizontal="left" vertical="center" wrapText="1"/>
      <protection locked="0"/>
    </xf>
    <xf numFmtId="165" fontId="1" fillId="0" borderId="8" xfId="0" applyNumberFormat="1" applyFont="1" applyBorder="1" applyAlignment="1" applyProtection="1">
      <alignment horizontal="left" vertical="center" wrapText="1"/>
      <protection locked="0"/>
    </xf>
    <xf numFmtId="14" fontId="14" fillId="0" borderId="8" xfId="0" applyNumberFormat="1" applyFont="1" applyBorder="1" applyAlignment="1" applyProtection="1">
      <alignment horizontal="center" vertical="center" wrapText="1"/>
      <protection locked="0"/>
    </xf>
    <xf numFmtId="0" fontId="0" fillId="0" borderId="0" xfId="0" applyFont="1" applyAlignment="1">
      <alignment horizontal="left"/>
    </xf>
    <xf numFmtId="0" fontId="0" fillId="0" borderId="0" xfId="0" applyFont="1" applyAlignment="1">
      <alignment horizontal="left" vertical="center" wrapText="1"/>
    </xf>
    <xf numFmtId="0" fontId="14" fillId="0" borderId="8" xfId="0" applyNumberFormat="1" applyFont="1" applyBorder="1" applyAlignment="1" applyProtection="1">
      <alignment horizontal="center" vertical="center" wrapText="1"/>
      <protection locked="0"/>
    </xf>
    <xf numFmtId="14" fontId="0" fillId="0" borderId="8" xfId="0" applyNumberFormat="1" applyFont="1" applyBorder="1" applyAlignment="1" applyProtection="1">
      <alignment horizontal="left" vertical="center" wrapText="1"/>
      <protection locked="0"/>
    </xf>
    <xf numFmtId="0" fontId="0" fillId="0" borderId="0" xfId="0" applyFont="1" applyAlignment="1">
      <alignment horizontal="left"/>
    </xf>
    <xf numFmtId="0" fontId="0" fillId="0" borderId="0" xfId="0" applyFont="1" applyAlignment="1">
      <alignment horizontal="left" vertical="center" wrapText="1"/>
    </xf>
    <xf numFmtId="0" fontId="0" fillId="0" borderId="0" xfId="0"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0" xfId="0" applyBorder="1" applyProtection="1">
      <protection locked="0"/>
    </xf>
    <xf numFmtId="165" fontId="0" fillId="0" borderId="0" xfId="0" applyNumberFormat="1" applyBorder="1" applyAlignment="1" applyProtection="1">
      <alignment horizontal="left" vertical="center" wrapText="1"/>
      <protection locked="0"/>
    </xf>
    <xf numFmtId="0" fontId="1" fillId="0" borderId="0" xfId="0" applyFont="1" applyFill="1" applyBorder="1" applyProtection="1">
      <protection locked="0"/>
    </xf>
    <xf numFmtId="0" fontId="0" fillId="0" borderId="0" xfId="0" applyFill="1" applyBorder="1" applyProtection="1">
      <protection locked="0"/>
    </xf>
    <xf numFmtId="0" fontId="0" fillId="0" borderId="0" xfId="0" applyFont="1" applyFill="1"/>
    <xf numFmtId="0" fontId="0" fillId="0" borderId="0" xfId="0" applyFont="1" applyAlignment="1">
      <alignment horizontal="left"/>
    </xf>
    <xf numFmtId="0" fontId="20" fillId="0" borderId="29" xfId="0" applyFont="1" applyFill="1" applyBorder="1"/>
    <xf numFmtId="0" fontId="0" fillId="0" borderId="0" xfId="0" applyFont="1" applyAlignment="1">
      <alignment horizontal="left" vertical="center"/>
    </xf>
    <xf numFmtId="49" fontId="29" fillId="0" borderId="29" xfId="0" applyNumberFormat="1" applyFont="1" applyFill="1" applyBorder="1" applyAlignment="1">
      <alignment wrapText="1"/>
    </xf>
    <xf numFmtId="0" fontId="31" fillId="10" borderId="29" xfId="0" applyFont="1" applyFill="1" applyBorder="1" applyAlignment="1">
      <alignment vertical="center"/>
    </xf>
    <xf numFmtId="0" fontId="42" fillId="0" borderId="0" xfId="0" applyFont="1" applyAlignment="1">
      <alignment vertical="top"/>
    </xf>
    <xf numFmtId="0" fontId="42" fillId="0" borderId="0" xfId="0" applyFont="1" applyAlignment="1">
      <alignment vertical="top" wrapText="1"/>
    </xf>
    <xf numFmtId="0" fontId="0" fillId="0" borderId="0" xfId="0" quotePrefix="1"/>
    <xf numFmtId="165" fontId="0" fillId="0" borderId="8" xfId="0" quotePrefix="1" applyNumberFormat="1" applyBorder="1"/>
    <xf numFmtId="0" fontId="1" fillId="0" borderId="0" xfId="0" applyFont="1" applyAlignment="1">
      <alignment horizontal="center" vertical="top"/>
    </xf>
    <xf numFmtId="0" fontId="1" fillId="2" borderId="26" xfId="0" applyFont="1" applyFill="1" applyBorder="1" applyAlignment="1">
      <alignment horizontal="center" vertical="center" wrapText="1"/>
    </xf>
    <xf numFmtId="9" fontId="0" fillId="0" borderId="8" xfId="3" applyFont="1" applyBorder="1" applyAlignment="1" applyProtection="1">
      <alignment horizontal="center" vertical="center" wrapText="1"/>
    </xf>
    <xf numFmtId="0" fontId="0" fillId="0" borderId="8" xfId="0" applyFont="1" applyBorder="1" applyAlignment="1" applyProtection="1">
      <alignment horizontal="left" vertical="center" wrapText="1"/>
      <protection locked="0"/>
    </xf>
    <xf numFmtId="165" fontId="0" fillId="0" borderId="15" xfId="0" applyNumberFormat="1" applyBorder="1" applyAlignment="1" applyProtection="1">
      <alignment horizontal="center" vertical="center" wrapText="1"/>
      <protection locked="0"/>
    </xf>
    <xf numFmtId="165" fontId="0" fillId="0" borderId="14" xfId="0" applyNumberFormat="1" applyBorder="1" applyAlignment="1" applyProtection="1">
      <alignment horizontal="center" vertical="center" wrapText="1"/>
      <protection locked="0"/>
    </xf>
    <xf numFmtId="0" fontId="1" fillId="2" borderId="26" xfId="0" applyFont="1" applyFill="1" applyBorder="1" applyAlignment="1">
      <alignment horizontal="center" vertical="center" wrapText="1"/>
    </xf>
    <xf numFmtId="0" fontId="1" fillId="0" borderId="8" xfId="0" applyFont="1" applyBorder="1" applyAlignment="1" applyProtection="1">
      <alignment horizontal="left" vertical="center" wrapText="1"/>
      <protection locked="0"/>
    </xf>
    <xf numFmtId="0" fontId="36" fillId="4" borderId="2" xfId="0" applyFont="1" applyFill="1" applyBorder="1" applyAlignment="1">
      <alignment vertical="center"/>
    </xf>
    <xf numFmtId="9" fontId="0" fillId="0" borderId="8" xfId="3" applyNumberFormat="1" applyFont="1" applyBorder="1" applyAlignment="1" applyProtection="1">
      <alignment horizontal="center" vertical="center" wrapText="1"/>
    </xf>
    <xf numFmtId="9" fontId="0" fillId="0" borderId="0" xfId="0" applyNumberFormat="1" applyBorder="1"/>
    <xf numFmtId="0" fontId="0" fillId="0" borderId="8"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9" fontId="0" fillId="0" borderId="8" xfId="3" applyFont="1" applyBorder="1" applyAlignment="1" applyProtection="1">
      <alignment horizontal="center" vertical="center" wrapText="1"/>
      <protection locked="0"/>
    </xf>
    <xf numFmtId="0" fontId="36" fillId="4" borderId="1" xfId="0" applyFont="1" applyFill="1" applyBorder="1" applyAlignment="1">
      <alignment vertical="center" wrapText="1"/>
    </xf>
    <xf numFmtId="165" fontId="0" fillId="0" borderId="8" xfId="0" applyNumberFormat="1" applyBorder="1" applyAlignment="1" applyProtection="1">
      <alignment horizontal="left" vertical="center" wrapText="1"/>
    </xf>
    <xf numFmtId="165" fontId="0" fillId="12" borderId="34" xfId="0" applyNumberFormat="1" applyFont="1" applyFill="1" applyBorder="1" applyAlignment="1">
      <alignment horizontal="center" vertical="center" wrapText="1"/>
    </xf>
    <xf numFmtId="0" fontId="0" fillId="0" borderId="8" xfId="0" applyBorder="1" applyAlignment="1" applyProtection="1">
      <alignment vertical="center"/>
      <protection locked="0"/>
    </xf>
    <xf numFmtId="0" fontId="1" fillId="0" borderId="8" xfId="0" applyFont="1" applyBorder="1" applyAlignment="1" applyProtection="1">
      <alignment vertical="center"/>
      <protection locked="0"/>
    </xf>
    <xf numFmtId="0" fontId="0" fillId="0" borderId="8" xfId="0" applyFont="1" applyBorder="1" applyAlignment="1" applyProtection="1">
      <alignment horizontal="left" vertical="center"/>
      <protection locked="0"/>
    </xf>
    <xf numFmtId="0" fontId="31" fillId="10" borderId="0" xfId="0" applyFont="1" applyFill="1" applyBorder="1" applyAlignment="1">
      <alignment vertical="center"/>
    </xf>
    <xf numFmtId="0" fontId="0" fillId="0" borderId="15" xfId="0"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14" fontId="0" fillId="0" borderId="15" xfId="0" applyNumberFormat="1" applyBorder="1" applyAlignment="1" applyProtection="1">
      <alignment horizontal="left"/>
      <protection locked="0"/>
    </xf>
    <xf numFmtId="0" fontId="1" fillId="0" borderId="0" xfId="0" applyFont="1" applyAlignment="1">
      <alignment horizontal="right"/>
    </xf>
    <xf numFmtId="0" fontId="1" fillId="0" borderId="24" xfId="0" applyFont="1" applyBorder="1" applyAlignment="1">
      <alignment horizontal="right"/>
    </xf>
    <xf numFmtId="0" fontId="14" fillId="0" borderId="0" xfId="0" applyFont="1" applyAlignment="1">
      <alignment horizontal="left" vertical="center" wrapText="1"/>
    </xf>
    <xf numFmtId="0" fontId="6" fillId="0" borderId="0" xfId="0" applyFont="1" applyAlignment="1">
      <alignment horizontal="left" vertical="center" wrapText="1"/>
    </xf>
    <xf numFmtId="0" fontId="0" fillId="0" borderId="15"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14" xfId="0" applyFont="1" applyBorder="1" applyAlignment="1" applyProtection="1">
      <alignment horizontal="left"/>
      <protection locked="0"/>
    </xf>
    <xf numFmtId="0" fontId="1" fillId="0" borderId="0" xfId="0" applyFont="1" applyAlignment="1">
      <alignment horizontal="center" vertical="center"/>
    </xf>
    <xf numFmtId="0" fontId="1" fillId="0" borderId="24" xfId="0" applyFont="1" applyBorder="1" applyAlignment="1">
      <alignment horizontal="center" vertical="center"/>
    </xf>
    <xf numFmtId="0" fontId="2" fillId="0" borderId="0" xfId="0" applyFont="1" applyAlignment="1">
      <alignment horizontal="left" vertical="center" wrapText="1"/>
    </xf>
    <xf numFmtId="0" fontId="0" fillId="0" borderId="0" xfId="0" applyFont="1" applyAlignment="1">
      <alignment horizontal="left" wrapText="1"/>
    </xf>
    <xf numFmtId="0" fontId="0" fillId="0" borderId="19" xfId="0" applyFont="1" applyBorder="1" applyAlignment="1" applyProtection="1">
      <alignment horizontal="left" vertical="top" wrapText="1"/>
      <protection locked="0"/>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0" fillId="0" borderId="16"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top" wrapText="1"/>
    </xf>
    <xf numFmtId="0" fontId="0" fillId="0" borderId="24" xfId="0" applyFont="1" applyBorder="1" applyAlignment="1">
      <alignment horizontal="left"/>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24" xfId="0" applyFont="1" applyBorder="1" applyAlignment="1">
      <alignment horizontal="left" vertical="top" wrapText="1"/>
    </xf>
    <xf numFmtId="0" fontId="1" fillId="0" borderId="0" xfId="0" applyFont="1" applyAlignment="1">
      <alignment horizontal="left"/>
    </xf>
    <xf numFmtId="0" fontId="38" fillId="0" borderId="0" xfId="0" applyFont="1" applyAlignment="1">
      <alignment horizontal="center"/>
    </xf>
    <xf numFmtId="0" fontId="0" fillId="0" borderId="15" xfId="0" applyFont="1" applyBorder="1" applyAlignment="1" applyProtection="1">
      <alignment horizontal="left" wrapText="1"/>
      <protection locked="0"/>
    </xf>
    <xf numFmtId="0" fontId="0" fillId="0" borderId="13" xfId="0" applyFont="1" applyBorder="1" applyAlignment="1" applyProtection="1">
      <alignment horizontal="left" wrapText="1"/>
      <protection locked="0"/>
    </xf>
    <xf numFmtId="0" fontId="0" fillId="0" borderId="14" xfId="0" applyFont="1" applyBorder="1" applyAlignment="1" applyProtection="1">
      <alignment horizontal="left" wrapText="1"/>
      <protection locked="0"/>
    </xf>
    <xf numFmtId="0" fontId="1" fillId="0" borderId="15"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24" fillId="0" borderId="15" xfId="1" applyBorder="1" applyAlignment="1" applyProtection="1">
      <alignment horizontal="left" wrapText="1"/>
      <protection locked="0"/>
    </xf>
    <xf numFmtId="0" fontId="1" fillId="0" borderId="24" xfId="0" applyFont="1" applyBorder="1" applyAlignment="1">
      <alignment horizontal="left"/>
    </xf>
    <xf numFmtId="0" fontId="20" fillId="0" borderId="0" xfId="0" applyFont="1" applyAlignment="1">
      <alignment horizontal="left" vertical="top" wrapText="1"/>
    </xf>
    <xf numFmtId="0" fontId="20" fillId="0" borderId="24" xfId="0" applyFont="1" applyBorder="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vertical="top"/>
    </xf>
    <xf numFmtId="0" fontId="14" fillId="0" borderId="0" xfId="0" applyFont="1" applyAlignment="1">
      <alignment horizontal="left" vertical="top" wrapText="1"/>
    </xf>
    <xf numFmtId="0" fontId="12" fillId="0" borderId="0" xfId="0" applyFont="1" applyAlignment="1">
      <alignment horizontal="left" wrapText="1"/>
    </xf>
    <xf numFmtId="0" fontId="14" fillId="0" borderId="0" xfId="0" applyFont="1" applyAlignment="1">
      <alignment horizontal="left" wrapText="1"/>
    </xf>
    <xf numFmtId="0" fontId="0"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1" fillId="0" borderId="0" xfId="0" applyFont="1" applyAlignment="1">
      <alignment horizontal="left" vertical="center" wrapText="1"/>
    </xf>
    <xf numFmtId="0" fontId="0" fillId="0" borderId="0" xfId="0" applyFont="1" applyAlignment="1">
      <alignment horizontal="left" vertical="center"/>
    </xf>
    <xf numFmtId="0" fontId="0" fillId="0" borderId="24" xfId="0" applyFont="1" applyBorder="1" applyAlignment="1">
      <alignment horizontal="left" vertical="center"/>
    </xf>
    <xf numFmtId="0" fontId="0" fillId="0" borderId="0" xfId="0" applyFont="1" applyAlignment="1">
      <alignment horizontal="center"/>
    </xf>
    <xf numFmtId="0" fontId="0" fillId="0" borderId="19" xfId="0" applyFont="1" applyBorder="1" applyAlignment="1" applyProtection="1">
      <alignment horizontal="center" wrapText="1"/>
      <protection locked="0"/>
    </xf>
    <xf numFmtId="0" fontId="0" fillId="0" borderId="17" xfId="0" applyFont="1" applyBorder="1" applyAlignment="1" applyProtection="1">
      <alignment horizontal="center" wrapText="1"/>
      <protection locked="0"/>
    </xf>
    <xf numFmtId="0" fontId="0" fillId="0" borderId="18" xfId="0" applyFont="1" applyBorder="1" applyAlignment="1" applyProtection="1">
      <alignment horizontal="center" wrapText="1"/>
      <protection locked="0"/>
    </xf>
    <xf numFmtId="0" fontId="7" fillId="0" borderId="0" xfId="0" applyFont="1" applyAlignment="1">
      <alignment horizontal="center"/>
    </xf>
    <xf numFmtId="0" fontId="1" fillId="0" borderId="0" xfId="0" applyFont="1" applyBorder="1" applyAlignment="1">
      <alignment horizontal="left" wrapText="1"/>
    </xf>
    <xf numFmtId="0" fontId="0" fillId="0" borderId="0" xfId="0" applyAlignment="1">
      <alignment horizontal="left" vertical="center" wrapText="1"/>
    </xf>
    <xf numFmtId="0" fontId="0" fillId="0" borderId="15" xfId="0" applyFont="1" applyBorder="1" applyAlignment="1" applyProtection="1">
      <alignment horizontal="center" wrapText="1"/>
      <protection locked="0"/>
    </xf>
    <xf numFmtId="0" fontId="0" fillId="0" borderId="13" xfId="0" applyFont="1" applyBorder="1" applyAlignment="1" applyProtection="1">
      <alignment horizontal="center" wrapText="1"/>
      <protection locked="0"/>
    </xf>
    <xf numFmtId="0" fontId="0" fillId="0" borderId="14" xfId="0" applyFont="1" applyBorder="1" applyAlignment="1" applyProtection="1">
      <alignment horizontal="center" wrapText="1"/>
      <protection locked="0"/>
    </xf>
    <xf numFmtId="0" fontId="12" fillId="0" borderId="0" xfId="0" applyFont="1" applyAlignment="1">
      <alignment horizontal="left" vertical="center" wrapText="1"/>
    </xf>
    <xf numFmtId="0" fontId="8" fillId="0" borderId="25" xfId="0" applyFont="1" applyBorder="1" applyAlignment="1">
      <alignment horizontal="left" wrapText="1"/>
    </xf>
    <xf numFmtId="0" fontId="8" fillId="0" borderId="0" xfId="0" applyFont="1" applyAlignment="1">
      <alignment horizontal="left" wrapText="1"/>
    </xf>
    <xf numFmtId="164" fontId="0" fillId="0" borderId="15" xfId="0" applyNumberFormat="1" applyFont="1" applyBorder="1" applyAlignment="1" applyProtection="1">
      <alignment horizontal="center"/>
      <protection locked="0"/>
    </xf>
    <xf numFmtId="0" fontId="0" fillId="0" borderId="14" xfId="0" applyFont="1" applyBorder="1" applyAlignment="1" applyProtection="1">
      <alignment horizontal="center"/>
      <protection locked="0"/>
    </xf>
    <xf numFmtId="14" fontId="0" fillId="0" borderId="15" xfId="0" applyNumberFormat="1" applyFont="1" applyBorder="1" applyAlignment="1" applyProtection="1">
      <alignment horizontal="center"/>
      <protection locked="0"/>
    </xf>
    <xf numFmtId="14" fontId="0" fillId="0" borderId="14" xfId="0" applyNumberFormat="1" applyFont="1" applyBorder="1" applyAlignment="1" applyProtection="1">
      <alignment horizontal="center"/>
      <protection locked="0"/>
    </xf>
    <xf numFmtId="14" fontId="0" fillId="0" borderId="13" xfId="0" applyNumberFormat="1" applyFont="1" applyBorder="1" applyAlignment="1" applyProtection="1">
      <alignment horizontal="center"/>
      <protection locked="0"/>
    </xf>
    <xf numFmtId="0" fontId="0" fillId="0" borderId="15" xfId="0" applyNumberFormat="1" applyFont="1" applyBorder="1" applyAlignment="1" applyProtection="1">
      <alignment horizontal="center"/>
      <protection locked="0"/>
    </xf>
    <xf numFmtId="0" fontId="0" fillId="0" borderId="13" xfId="0" applyNumberFormat="1" applyFont="1" applyBorder="1" applyAlignment="1" applyProtection="1">
      <alignment horizontal="center"/>
      <protection locked="0"/>
    </xf>
    <xf numFmtId="0" fontId="0" fillId="0" borderId="14" xfId="0" applyNumberFormat="1" applyFont="1" applyBorder="1" applyAlignment="1" applyProtection="1">
      <alignment horizontal="center"/>
      <protection locked="0"/>
    </xf>
    <xf numFmtId="0" fontId="7" fillId="0" borderId="15" xfId="0" applyFont="1" applyBorder="1" applyAlignment="1">
      <alignment horizontal="center"/>
    </xf>
    <xf numFmtId="0" fontId="7" fillId="0" borderId="14" xfId="0" applyFont="1" applyBorder="1" applyAlignment="1">
      <alignment horizontal="center"/>
    </xf>
    <xf numFmtId="0" fontId="1" fillId="0" borderId="0" xfId="0" applyFont="1" applyFill="1" applyAlignment="1">
      <alignment horizontal="left" vertical="center" wrapText="1"/>
    </xf>
    <xf numFmtId="0" fontId="1" fillId="0" borderId="24" xfId="0" applyFont="1" applyFill="1" applyBorder="1" applyAlignment="1">
      <alignment horizontal="left" vertical="center" wrapText="1"/>
    </xf>
    <xf numFmtId="0" fontId="7" fillId="0" borderId="13" xfId="0" applyFont="1" applyBorder="1" applyAlignment="1">
      <alignment horizontal="center"/>
    </xf>
    <xf numFmtId="0" fontId="1" fillId="0" borderId="0" xfId="0" applyFont="1" applyAlignment="1">
      <alignment horizontal="center" wrapText="1"/>
    </xf>
    <xf numFmtId="164" fontId="0" fillId="0" borderId="15" xfId="0" applyNumberFormat="1"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14" fillId="0" borderId="15" xfId="0" applyFont="1" applyFill="1" applyBorder="1" applyAlignment="1" applyProtection="1">
      <alignment horizontal="left" vertical="top" wrapText="1"/>
      <protection locked="0"/>
    </xf>
    <xf numFmtId="0" fontId="14" fillId="0" borderId="13" xfId="0" applyFont="1" applyFill="1" applyBorder="1" applyAlignment="1" applyProtection="1">
      <alignment horizontal="left" vertical="top" wrapText="1"/>
      <protection locked="0"/>
    </xf>
    <xf numFmtId="0" fontId="14" fillId="0" borderId="14" xfId="0" applyFont="1" applyFill="1" applyBorder="1" applyAlignment="1" applyProtection="1">
      <alignment horizontal="left" vertical="top" wrapText="1"/>
      <protection locked="0"/>
    </xf>
    <xf numFmtId="0" fontId="1" fillId="0" borderId="0" xfId="0" applyFont="1" applyAlignment="1">
      <alignment horizontal="center"/>
    </xf>
    <xf numFmtId="0" fontId="8" fillId="0" borderId="0" xfId="0" applyFont="1" applyAlignment="1">
      <alignment horizontal="left" vertical="top" wrapText="1"/>
    </xf>
    <xf numFmtId="0" fontId="9" fillId="0" borderId="0" xfId="0" applyFont="1" applyAlignment="1">
      <alignment horizontal="left" wrapText="1"/>
    </xf>
    <xf numFmtId="165" fontId="0" fillId="0" borderId="15" xfId="0" applyNumberFormat="1" applyBorder="1" applyAlignment="1" applyProtection="1">
      <alignment horizontal="left" vertical="center" wrapText="1"/>
      <protection locked="0"/>
    </xf>
    <xf numFmtId="165" fontId="0" fillId="0" borderId="14" xfId="0" applyNumberFormat="1" applyBorder="1" applyAlignment="1" applyProtection="1">
      <alignment horizontal="left" vertical="center" wrapText="1"/>
      <protection locked="0"/>
    </xf>
    <xf numFmtId="0" fontId="0" fillId="0" borderId="15"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8" xfId="0" applyFont="1" applyBorder="1" applyAlignment="1" applyProtection="1">
      <alignment horizontal="left" vertical="center" wrapText="1"/>
      <protection locked="0"/>
    </xf>
    <xf numFmtId="0" fontId="4" fillId="4" borderId="7" xfId="0" applyFont="1" applyFill="1" applyBorder="1" applyAlignment="1">
      <alignment horizontal="center" vertical="center" wrapText="1"/>
    </xf>
    <xf numFmtId="0" fontId="36" fillId="4" borderId="1" xfId="0" applyFont="1" applyFill="1" applyBorder="1" applyAlignment="1">
      <alignment vertical="center"/>
    </xf>
    <xf numFmtId="0" fontId="36" fillId="4" borderId="2" xfId="0" applyFont="1" applyFill="1" applyBorder="1" applyAlignment="1">
      <alignment vertical="center"/>
    </xf>
    <xf numFmtId="0" fontId="36" fillId="4" borderId="6" xfId="0" applyFont="1" applyFill="1" applyBorder="1" applyAlignment="1">
      <alignment vertical="center"/>
    </xf>
    <xf numFmtId="0" fontId="36" fillId="4" borderId="5" xfId="0" applyFont="1" applyFill="1" applyBorder="1" applyAlignment="1">
      <alignment vertical="center"/>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0" fillId="0" borderId="8" xfId="0" applyFont="1" applyBorder="1" applyAlignment="1" applyProtection="1">
      <alignment horizontal="left" vertical="center"/>
      <protection locked="0"/>
    </xf>
    <xf numFmtId="0" fontId="0" fillId="0" borderId="8" xfId="0" applyFont="1" applyBorder="1" applyAlignment="1" applyProtection="1">
      <alignment horizontal="left"/>
      <protection locked="0"/>
    </xf>
    <xf numFmtId="165" fontId="0" fillId="0" borderId="15" xfId="0" applyNumberFormat="1" applyBorder="1" applyAlignment="1" applyProtection="1">
      <alignment horizontal="center" vertical="center" wrapText="1"/>
      <protection locked="0"/>
    </xf>
    <xf numFmtId="165" fontId="0" fillId="0" borderId="14" xfId="0" applyNumberFormat="1" applyBorder="1" applyAlignment="1" applyProtection="1">
      <alignment horizontal="center" vertical="center" wrapText="1"/>
      <protection locked="0"/>
    </xf>
    <xf numFmtId="165" fontId="0" fillId="3" borderId="9" xfId="0" applyNumberFormat="1" applyFill="1" applyBorder="1" applyAlignment="1">
      <alignment horizont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3" xfId="0" applyFont="1" applyFill="1" applyBorder="1" applyAlignment="1">
      <alignment horizontal="center" vertical="center"/>
    </xf>
    <xf numFmtId="0" fontId="36" fillId="4" borderId="7" xfId="0" applyFont="1" applyFill="1" applyBorder="1" applyAlignment="1">
      <alignment horizontal="left" vertical="center"/>
    </xf>
    <xf numFmtId="0" fontId="36" fillId="4" borderId="6" xfId="0" applyFont="1" applyFill="1" applyBorder="1" applyAlignment="1">
      <alignment horizontal="left" vertical="center"/>
    </xf>
    <xf numFmtId="0" fontId="36" fillId="4" borderId="5" xfId="0" applyFont="1" applyFill="1" applyBorder="1" applyAlignment="1">
      <alignment horizontal="left" vertical="center"/>
    </xf>
    <xf numFmtId="0" fontId="0" fillId="0" borderId="15" xfId="0" applyFont="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5" fillId="5" borderId="4" xfId="0" applyFont="1" applyFill="1" applyBorder="1" applyAlignment="1">
      <alignment horizontal="left"/>
    </xf>
    <xf numFmtId="0" fontId="10" fillId="0" borderId="0" xfId="0" applyFont="1" applyBorder="1" applyAlignment="1">
      <alignment horizontal="left" wrapText="1"/>
    </xf>
    <xf numFmtId="0" fontId="1" fillId="0" borderId="15" xfId="0" applyFont="1" applyFill="1" applyBorder="1" applyAlignment="1" applyProtection="1">
      <alignment horizontal="left" wrapText="1"/>
      <protection locked="0"/>
    </xf>
    <xf numFmtId="0" fontId="1" fillId="0" borderId="13" xfId="0" applyFont="1" applyFill="1" applyBorder="1" applyAlignment="1" applyProtection="1">
      <alignment horizontal="left" wrapText="1"/>
      <protection locked="0"/>
    </xf>
    <xf numFmtId="0" fontId="1" fillId="0" borderId="14" xfId="0" applyFont="1" applyFill="1" applyBorder="1" applyAlignment="1" applyProtection="1">
      <alignment horizontal="left" wrapText="1"/>
      <protection locked="0"/>
    </xf>
    <xf numFmtId="0" fontId="39" fillId="0" borderId="0" xfId="0" applyFont="1" applyAlignment="1">
      <alignment horizontal="center"/>
    </xf>
    <xf numFmtId="0" fontId="1" fillId="2" borderId="2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5" borderId="0" xfId="0" applyFont="1" applyFill="1" applyBorder="1" applyAlignment="1">
      <alignment horizontal="left"/>
    </xf>
    <xf numFmtId="0" fontId="1" fillId="2" borderId="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10" fillId="0" borderId="4" xfId="0" applyFont="1" applyBorder="1" applyAlignment="1">
      <alignment horizontal="left" wrapText="1"/>
    </xf>
    <xf numFmtId="0" fontId="1" fillId="0" borderId="8" xfId="0" applyFont="1" applyBorder="1" applyAlignment="1" applyProtection="1">
      <alignment horizontal="left" vertical="center" wrapText="1"/>
      <protection locked="0"/>
    </xf>
    <xf numFmtId="0" fontId="4" fillId="4" borderId="2" xfId="0" applyFont="1" applyFill="1" applyBorder="1" applyAlignment="1">
      <alignment horizontal="center" vertical="center" wrapText="1"/>
    </xf>
    <xf numFmtId="0" fontId="0" fillId="0" borderId="15" xfId="0" applyFont="1" applyBorder="1" applyAlignment="1" applyProtection="1">
      <alignment horizontal="center" vertical="center"/>
      <protection locked="0"/>
    </xf>
    <xf numFmtId="0" fontId="37" fillId="4" borderId="7" xfId="0" applyFont="1" applyFill="1" applyBorder="1" applyAlignment="1">
      <alignment horizontal="left" vertical="center"/>
    </xf>
    <xf numFmtId="0" fontId="37" fillId="4" borderId="6" xfId="0" applyFont="1" applyFill="1" applyBorder="1" applyAlignment="1">
      <alignment horizontal="left" vertical="center"/>
    </xf>
    <xf numFmtId="0" fontId="37" fillId="4" borderId="5" xfId="0" applyFont="1" applyFill="1" applyBorder="1" applyAlignment="1">
      <alignment horizontal="left" vertical="center"/>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25" fillId="0" borderId="0" xfId="0" applyFont="1" applyAlignment="1">
      <alignment horizontal="center" vertical="top" wrapText="1"/>
    </xf>
  </cellXfs>
  <cellStyles count="4">
    <cellStyle name="Hyperlink" xfId="1" builtinId="8"/>
    <cellStyle name="Normal" xfId="0" builtinId="0"/>
    <cellStyle name="Normal_Sheet1" xfId="2" xr:uid="{BAC78EA2-F808-49F8-8A28-C289EEF3D6A3}"/>
    <cellStyle name="Percent" xfId="3" builtinId="5"/>
  </cellStyles>
  <dxfs count="74">
    <dxf>
      <fill>
        <patternFill>
          <bgColor rgb="FF00B050"/>
        </patternFill>
      </fill>
    </dxf>
    <dxf>
      <fill>
        <patternFill>
          <bgColor rgb="FF00B0F0"/>
        </patternFill>
      </fill>
    </dxf>
    <dxf>
      <fill>
        <patternFill>
          <bgColor rgb="FFFFFF00"/>
        </patternFill>
      </fill>
    </dxf>
    <dxf>
      <fill>
        <patternFill>
          <bgColor rgb="FFFFFF00"/>
        </patternFill>
      </fill>
    </dxf>
    <dxf>
      <fill>
        <patternFill>
          <bgColor rgb="FF92D050"/>
        </patternFill>
      </fill>
    </dxf>
    <dxf>
      <fill>
        <patternFill>
          <bgColor rgb="FF00B0F0"/>
        </patternFill>
      </fill>
    </dxf>
    <dxf>
      <font>
        <b/>
        <i val="0"/>
        <color rgb="FFFF0000"/>
      </font>
    </dxf>
    <dxf>
      <font>
        <b val="0"/>
        <i/>
        <color theme="1"/>
      </font>
      <fill>
        <patternFill>
          <bgColor theme="0" tint="-0.14996795556505021"/>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0000"/>
        </patternFill>
      </fill>
    </dxf>
    <dxf>
      <font>
        <color theme="0"/>
      </font>
    </dxf>
    <dxf>
      <font>
        <b/>
        <i val="0"/>
        <color rgb="FFFF0000"/>
      </font>
    </dxf>
    <dxf>
      <font>
        <b/>
        <i val="0"/>
        <color rgb="FFFF0000"/>
      </font>
    </dxf>
    <dxf>
      <font>
        <b/>
        <i val="0"/>
        <color rgb="FF00B050"/>
      </font>
    </dxf>
    <dxf>
      <font>
        <color theme="1"/>
      </font>
    </dxf>
    <dxf>
      <font>
        <b/>
        <i val="0"/>
        <color rgb="FF00B050"/>
      </font>
      <fill>
        <patternFill patternType="none">
          <bgColor auto="1"/>
        </patternFill>
      </fill>
    </dxf>
    <dxf>
      <font>
        <b/>
        <i val="0"/>
        <color rgb="FFFF0000"/>
      </font>
      <fill>
        <patternFill patternType="none">
          <bgColor auto="1"/>
        </patternFill>
      </fill>
    </dxf>
    <dxf>
      <font>
        <color theme="1"/>
      </font>
    </dxf>
    <dxf>
      <font>
        <b/>
        <i val="0"/>
        <color theme="1"/>
      </font>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Tables!$BF$1" lockText="1" noThreeD="1"/>
</file>

<file path=xl/ctrlProps/ctrlProp10.xml><?xml version="1.0" encoding="utf-8"?>
<formControlPr xmlns="http://schemas.microsoft.com/office/spreadsheetml/2009/9/main" objectType="CheckBox" fmlaLink="Tables!$BG$17" lockText="1" noThreeD="1"/>
</file>

<file path=xl/ctrlProps/ctrlProp11.xml><?xml version="1.0" encoding="utf-8"?>
<formControlPr xmlns="http://schemas.microsoft.com/office/spreadsheetml/2009/9/main" objectType="CheckBox" fmlaLink="Tables!$BG$13"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Tables!$BG$18" lockText="1" noThreeD="1"/>
</file>

<file path=xl/ctrlProps/ctrlProp15.xml><?xml version="1.0" encoding="utf-8"?>
<formControlPr xmlns="http://schemas.microsoft.com/office/spreadsheetml/2009/9/main" objectType="CheckBox" fmlaLink="Tables!$BG$15" lockText="1" noThreeD="1"/>
</file>

<file path=xl/ctrlProps/ctrlProp16.xml><?xml version="1.0" encoding="utf-8"?>
<formControlPr xmlns="http://schemas.microsoft.com/office/spreadsheetml/2009/9/main" objectType="CheckBox" fmlaLink="Tables!$BG$9" lockText="1" noThreeD="1"/>
</file>

<file path=xl/ctrlProps/ctrlProp17.xml><?xml version="1.0" encoding="utf-8"?>
<formControlPr xmlns="http://schemas.microsoft.com/office/spreadsheetml/2009/9/main" objectType="CheckBox" fmlaLink="Tables!$BG$10" lockText="1" noThreeD="1"/>
</file>

<file path=xl/ctrlProps/ctrlProp18.xml><?xml version="1.0" encoding="utf-8"?>
<formControlPr xmlns="http://schemas.microsoft.com/office/spreadsheetml/2009/9/main" objectType="CheckBox" fmlaLink="Tables!$BG$11" lockText="1" noThreeD="1"/>
</file>

<file path=xl/ctrlProps/ctrlProp19.xml><?xml version="1.0" encoding="utf-8"?>
<formControlPr xmlns="http://schemas.microsoft.com/office/spreadsheetml/2009/9/main" objectType="CheckBox" fmlaLink="Tables!$BG$8" lockText="1" noThreeD="1"/>
</file>

<file path=xl/ctrlProps/ctrlProp2.xml><?xml version="1.0" encoding="utf-8"?>
<formControlPr xmlns="http://schemas.microsoft.com/office/spreadsheetml/2009/9/main" objectType="CheckBox" fmlaLink="Tables!$BF$2" lockText="1" noThreeD="1"/>
</file>

<file path=xl/ctrlProps/ctrlProp20.xml><?xml version="1.0" encoding="utf-8"?>
<formControlPr xmlns="http://schemas.microsoft.com/office/spreadsheetml/2009/9/main" objectType="CheckBox" fmlaLink="Tables!$BG$23" lockText="1" noThreeD="1"/>
</file>

<file path=xl/ctrlProps/ctrlProp21.xml><?xml version="1.0" encoding="utf-8"?>
<formControlPr xmlns="http://schemas.microsoft.com/office/spreadsheetml/2009/9/main" objectType="CheckBox" fmlaLink="Tables!$BG$24" lockText="1" noThreeD="1"/>
</file>

<file path=xl/ctrlProps/ctrlProp22.xml><?xml version="1.0" encoding="utf-8"?>
<formControlPr xmlns="http://schemas.microsoft.com/office/spreadsheetml/2009/9/main" objectType="CheckBox" fmlaLink="Tables!$BG$22" lockText="1" noThreeD="1"/>
</file>

<file path=xl/ctrlProps/ctrlProp23.xml><?xml version="1.0" encoding="utf-8"?>
<formControlPr xmlns="http://schemas.microsoft.com/office/spreadsheetml/2009/9/main" objectType="CheckBox" fmlaLink="Tables!$BG$25" lockText="1" noThreeD="1"/>
</file>

<file path=xl/ctrlProps/ctrlProp24.xml><?xml version="1.0" encoding="utf-8"?>
<formControlPr xmlns="http://schemas.microsoft.com/office/spreadsheetml/2009/9/main" objectType="CheckBox" fmlaLink="Tables!$BG$30" lockText="1" noThreeD="1"/>
</file>

<file path=xl/ctrlProps/ctrlProp25.xml><?xml version="1.0" encoding="utf-8"?>
<formControlPr xmlns="http://schemas.microsoft.com/office/spreadsheetml/2009/9/main" objectType="CheckBox" fmlaLink="Tables!$BG$31" lockText="1" noThreeD="1"/>
</file>

<file path=xl/ctrlProps/ctrlProp26.xml><?xml version="1.0" encoding="utf-8"?>
<formControlPr xmlns="http://schemas.microsoft.com/office/spreadsheetml/2009/9/main" objectType="CheckBox" fmlaLink="Tables!$BG$32" lockText="1" noThreeD="1"/>
</file>

<file path=xl/ctrlProps/ctrlProp27.xml><?xml version="1.0" encoding="utf-8"?>
<formControlPr xmlns="http://schemas.microsoft.com/office/spreadsheetml/2009/9/main" objectType="CheckBox" fmlaLink="Tables!$BG$33" lockText="1" noThreeD="1"/>
</file>

<file path=xl/ctrlProps/ctrlProp28.xml><?xml version="1.0" encoding="utf-8"?>
<formControlPr xmlns="http://schemas.microsoft.com/office/spreadsheetml/2009/9/main" objectType="CheckBox" fmlaLink="Tables!$BG$34" lockText="1" noThreeD="1"/>
</file>

<file path=xl/ctrlProps/ctrlProp29.xml><?xml version="1.0" encoding="utf-8"?>
<formControlPr xmlns="http://schemas.microsoft.com/office/spreadsheetml/2009/9/main" objectType="CheckBox" fmlaLink="Tables!$BG$35" lockText="1" noThreeD="1"/>
</file>

<file path=xl/ctrlProps/ctrlProp3.xml><?xml version="1.0" encoding="utf-8"?>
<formControlPr xmlns="http://schemas.microsoft.com/office/spreadsheetml/2009/9/main" objectType="CheckBox" fmlaLink="Tables!$BG$1" lockText="1" noThreeD="1"/>
</file>

<file path=xl/ctrlProps/ctrlProp30.xml><?xml version="1.0" encoding="utf-8"?>
<formControlPr xmlns="http://schemas.microsoft.com/office/spreadsheetml/2009/9/main" objectType="CheckBox" fmlaLink="Tables!$BG$36" lockText="1" noThreeD="1"/>
</file>

<file path=xl/ctrlProps/ctrlProp31.xml><?xml version="1.0" encoding="utf-8"?>
<formControlPr xmlns="http://schemas.microsoft.com/office/spreadsheetml/2009/9/main" objectType="CheckBox" fmlaLink="Tables!$BG$37" lockText="1" noThreeD="1"/>
</file>

<file path=xl/ctrlProps/ctrlProp32.xml><?xml version="1.0" encoding="utf-8"?>
<formControlPr xmlns="http://schemas.microsoft.com/office/spreadsheetml/2009/9/main" objectType="CheckBox" fmlaLink="Tables!$BG$38" lockText="1" noThreeD="1"/>
</file>

<file path=xl/ctrlProps/ctrlProp33.xml><?xml version="1.0" encoding="utf-8"?>
<formControlPr xmlns="http://schemas.microsoft.com/office/spreadsheetml/2009/9/main" objectType="CheckBox" fmlaLink="Tables!$BG$39" lockText="1" noThreeD="1"/>
</file>

<file path=xl/ctrlProps/ctrlProp34.xml><?xml version="1.0" encoding="utf-8"?>
<formControlPr xmlns="http://schemas.microsoft.com/office/spreadsheetml/2009/9/main" objectType="CheckBox" fmlaLink="Tables!$BG$40" lockText="1" noThreeD="1"/>
</file>

<file path=xl/ctrlProps/ctrlProp35.xml><?xml version="1.0" encoding="utf-8"?>
<formControlPr xmlns="http://schemas.microsoft.com/office/spreadsheetml/2009/9/main" objectType="CheckBox" fmlaLink="Tables!$BG$41" lockText="1" noThreeD="1"/>
</file>

<file path=xl/ctrlProps/ctrlProp36.xml><?xml version="1.0" encoding="utf-8"?>
<formControlPr xmlns="http://schemas.microsoft.com/office/spreadsheetml/2009/9/main" objectType="CheckBox" fmlaLink="Tables!$BG$2" lockText="1" noThreeD="1"/>
</file>

<file path=xl/ctrlProps/ctrlProp37.xml><?xml version="1.0" encoding="utf-8"?>
<formControlPr xmlns="http://schemas.microsoft.com/office/spreadsheetml/2009/9/main" objectType="CheckBox" fmlaLink="Tables!$BG$12"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Tables!$BG$51" lockText="1" noThreeD="1"/>
</file>

<file path=xl/ctrlProps/ctrlProp4.xml><?xml version="1.0" encoding="utf-8"?>
<formControlPr xmlns="http://schemas.microsoft.com/office/spreadsheetml/2009/9/main" objectType="CheckBox" fmlaLink="Tables!$BG$3"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Tables!$BG$52"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Tables!$BG$55"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Tables!$BG$65" lockText="1" noThreeD="1"/>
</file>

<file path=xl/ctrlProps/ctrlProp46.xml><?xml version="1.0" encoding="utf-8"?>
<formControlPr xmlns="http://schemas.microsoft.com/office/spreadsheetml/2009/9/main" objectType="CheckBox" fmlaLink="Tables!$BG$57" lockText="1" noThreeD="1"/>
</file>

<file path=xl/ctrlProps/ctrlProp47.xml><?xml version="1.0" encoding="utf-8"?>
<formControlPr xmlns="http://schemas.microsoft.com/office/spreadsheetml/2009/9/main" objectType="CheckBox" fmlaLink="Tables!$BG$56" lockText="1" noThreeD="1"/>
</file>

<file path=xl/ctrlProps/ctrlProp48.xml><?xml version="1.0" encoding="utf-8"?>
<formControlPr xmlns="http://schemas.microsoft.com/office/spreadsheetml/2009/9/main" objectType="CheckBox" fmlaLink="Tables!$BG$58" lockText="1" noThreeD="1"/>
</file>

<file path=xl/ctrlProps/ctrlProp49.xml><?xml version="1.0" encoding="utf-8"?>
<formControlPr xmlns="http://schemas.microsoft.com/office/spreadsheetml/2009/9/main" objectType="CheckBox" fmlaLink="Tables!$BG$61" lockText="1" noThreeD="1"/>
</file>

<file path=xl/ctrlProps/ctrlProp5.xml><?xml version="1.0" encoding="utf-8"?>
<formControlPr xmlns="http://schemas.microsoft.com/office/spreadsheetml/2009/9/main" objectType="CheckBox" fmlaLink="Tables!$BG$4" lockText="1" noThreeD="1"/>
</file>

<file path=xl/ctrlProps/ctrlProp50.xml><?xml version="1.0" encoding="utf-8"?>
<formControlPr xmlns="http://schemas.microsoft.com/office/spreadsheetml/2009/9/main" objectType="CheckBox" fmlaLink="Tables!$BG$62" lockText="1" noThreeD="1"/>
</file>

<file path=xl/ctrlProps/ctrlProp51.xml><?xml version="1.0" encoding="utf-8"?>
<formControlPr xmlns="http://schemas.microsoft.com/office/spreadsheetml/2009/9/main" objectType="CheckBox" fmlaLink="Tables!$BG$63" lockText="1" noThreeD="1"/>
</file>

<file path=xl/ctrlProps/ctrlProp52.xml><?xml version="1.0" encoding="utf-8"?>
<formControlPr xmlns="http://schemas.microsoft.com/office/spreadsheetml/2009/9/main" objectType="CheckBox" fmlaLink="Tables!$BG$60" lockText="1" noThreeD="1"/>
</file>

<file path=xl/ctrlProps/ctrlProp53.xml><?xml version="1.0" encoding="utf-8"?>
<formControlPr xmlns="http://schemas.microsoft.com/office/spreadsheetml/2009/9/main" objectType="CheckBox" fmlaLink="Tables!$BG$53" lockText="1" noThreeD="1"/>
</file>

<file path=xl/ctrlProps/ctrlProp54.xml><?xml version="1.0" encoding="utf-8"?>
<formControlPr xmlns="http://schemas.microsoft.com/office/spreadsheetml/2009/9/main" objectType="CheckBox" fmlaLink="Tables!$BG$54" lockText="1" noThreeD="1"/>
</file>

<file path=xl/ctrlProps/ctrlProp55.xml><?xml version="1.0" encoding="utf-8"?>
<formControlPr xmlns="http://schemas.microsoft.com/office/spreadsheetml/2009/9/main" objectType="CheckBox" fmlaLink="Tables!$BG$59" lockText="1" noThreeD="1"/>
</file>

<file path=xl/ctrlProps/ctrlProp56.xml><?xml version="1.0" encoding="utf-8"?>
<formControlPr xmlns="http://schemas.microsoft.com/office/spreadsheetml/2009/9/main" objectType="CheckBox" fmlaLink="Tables!$BG$42" lockText="1" noThreeD="1"/>
</file>

<file path=xl/ctrlProps/ctrlProp57.xml><?xml version="1.0" encoding="utf-8"?>
<formControlPr xmlns="http://schemas.microsoft.com/office/spreadsheetml/2009/9/main" objectType="CheckBox" fmlaLink="Tables!$BG$43" lockText="1" noThreeD="1"/>
</file>

<file path=xl/ctrlProps/ctrlProp58.xml><?xml version="1.0" encoding="utf-8"?>
<formControlPr xmlns="http://schemas.microsoft.com/office/spreadsheetml/2009/9/main" objectType="CheckBox" fmlaLink="Tables!$BG$44" lockText="1" noThreeD="1"/>
</file>

<file path=xl/ctrlProps/ctrlProp59.xml><?xml version="1.0" encoding="utf-8"?>
<formControlPr xmlns="http://schemas.microsoft.com/office/spreadsheetml/2009/9/main" objectType="CheckBox" fmlaLink="Tables!$BG$45" lockText="1" noThreeD="1"/>
</file>

<file path=xl/ctrlProps/ctrlProp6.xml><?xml version="1.0" encoding="utf-8"?>
<formControlPr xmlns="http://schemas.microsoft.com/office/spreadsheetml/2009/9/main" objectType="CheckBox" fmlaLink="Tables!$BG$5" lockText="1" noThreeD="1"/>
</file>

<file path=xl/ctrlProps/ctrlProp60.xml><?xml version="1.0" encoding="utf-8"?>
<formControlPr xmlns="http://schemas.microsoft.com/office/spreadsheetml/2009/9/main" objectType="CheckBox" fmlaLink="Tables!$BG$47" lockText="1" noThreeD="1"/>
</file>

<file path=xl/ctrlProps/ctrlProp61.xml><?xml version="1.0" encoding="utf-8"?>
<formControlPr xmlns="http://schemas.microsoft.com/office/spreadsheetml/2009/9/main" objectType="CheckBox" fmlaLink="Tables!$BG$48" lockText="1" noThreeD="1"/>
</file>

<file path=xl/ctrlProps/ctrlProp62.xml><?xml version="1.0" encoding="utf-8"?>
<formControlPr xmlns="http://schemas.microsoft.com/office/spreadsheetml/2009/9/main" objectType="CheckBox" fmlaLink="Tables!$BG$49" lockText="1" noThreeD="1"/>
</file>

<file path=xl/ctrlProps/ctrlProp63.xml><?xml version="1.0" encoding="utf-8"?>
<formControlPr xmlns="http://schemas.microsoft.com/office/spreadsheetml/2009/9/main" objectType="CheckBox" fmlaLink="Tables!$BG$50" lockText="1" noThreeD="1"/>
</file>

<file path=xl/ctrlProps/ctrlProp64.xml><?xml version="1.0" encoding="utf-8"?>
<formControlPr xmlns="http://schemas.microsoft.com/office/spreadsheetml/2009/9/main" objectType="CheckBox" fmlaLink="Tables!$BG$46" lockText="1" noThreeD="1"/>
</file>

<file path=xl/ctrlProps/ctrlProp65.xml><?xml version="1.0" encoding="utf-8"?>
<formControlPr xmlns="http://schemas.microsoft.com/office/spreadsheetml/2009/9/main" objectType="CheckBox" fmlaLink="Tables!$BG$26" lockText="1" noThreeD="1"/>
</file>

<file path=xl/ctrlProps/ctrlProp66.xml><?xml version="1.0" encoding="utf-8"?>
<formControlPr xmlns="http://schemas.microsoft.com/office/spreadsheetml/2009/9/main" objectType="CheckBox" fmlaLink="Tables!$BG$27" lockText="1" noThreeD="1"/>
</file>

<file path=xl/ctrlProps/ctrlProp67.xml><?xml version="1.0" encoding="utf-8"?>
<formControlPr xmlns="http://schemas.microsoft.com/office/spreadsheetml/2009/9/main" objectType="CheckBox" fmlaLink="Tables!$BG$28" lockText="1" noThreeD="1"/>
</file>

<file path=xl/ctrlProps/ctrlProp68.xml><?xml version="1.0" encoding="utf-8"?>
<formControlPr xmlns="http://schemas.microsoft.com/office/spreadsheetml/2009/9/main" objectType="CheckBox" fmlaLink="Tables!$BG$29" lockText="1" noThreeD="1"/>
</file>

<file path=xl/ctrlProps/ctrlProp69.xml><?xml version="1.0" encoding="utf-8"?>
<formControlPr xmlns="http://schemas.microsoft.com/office/spreadsheetml/2009/9/main" objectType="CheckBox" fmlaLink="Tables!$BG$19" lockText="1" noThreeD="1"/>
</file>

<file path=xl/ctrlProps/ctrlProp7.xml><?xml version="1.0" encoding="utf-8"?>
<formControlPr xmlns="http://schemas.microsoft.com/office/spreadsheetml/2009/9/main" objectType="CheckBox" fmlaLink="Tables!$BG$6" lockText="1" noThreeD="1"/>
</file>

<file path=xl/ctrlProps/ctrlProp70.xml><?xml version="1.0" encoding="utf-8"?>
<formControlPr xmlns="http://schemas.microsoft.com/office/spreadsheetml/2009/9/main" objectType="CheckBox" fmlaLink="Tables!$BG$20" lockText="1" noThreeD="1"/>
</file>

<file path=xl/ctrlProps/ctrlProp71.xml><?xml version="1.0" encoding="utf-8"?>
<formControlPr xmlns="http://schemas.microsoft.com/office/spreadsheetml/2009/9/main" objectType="CheckBox" fmlaLink="Tables!$BG$2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Tables!$BG$14" lockText="1" noThreeD="1"/>
</file>

<file path=xl/ctrlProps/ctrlProp74.xml><?xml version="1.0" encoding="utf-8"?>
<formControlPr xmlns="http://schemas.microsoft.com/office/spreadsheetml/2009/9/main" objectType="CheckBox" fmlaLink="Tables!$BG$64" lockText="1" noThreeD="1"/>
</file>

<file path=xl/ctrlProps/ctrlProp75.xml><?xml version="1.0" encoding="utf-8"?>
<formControlPr xmlns="http://schemas.microsoft.com/office/spreadsheetml/2009/9/main" objectType="CheckBox" fmlaLink="Tables!$BG$62" lockText="1" noThreeD="1"/>
</file>

<file path=xl/ctrlProps/ctrlProp8.xml><?xml version="1.0" encoding="utf-8"?>
<formControlPr xmlns="http://schemas.microsoft.com/office/spreadsheetml/2009/9/main" objectType="CheckBox" fmlaLink="Tables!$BG$7" lockText="1" noThreeD="1"/>
</file>

<file path=xl/ctrlProps/ctrlProp9.xml><?xml version="1.0" encoding="utf-8"?>
<formControlPr xmlns="http://schemas.microsoft.com/office/spreadsheetml/2009/9/main" objectType="CheckBox" fmlaLink="Tables!$BG$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10</xdr:col>
      <xdr:colOff>15240</xdr:colOff>
      <xdr:row>11</xdr:row>
      <xdr:rowOff>177165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6549390" cy="2263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228600</xdr:colOff>
      <xdr:row>6</xdr:row>
      <xdr:rowOff>137160</xdr:rowOff>
    </xdr:from>
    <xdr:to>
      <xdr:col>11</xdr:col>
      <xdr:colOff>281940</xdr:colOff>
      <xdr:row>11</xdr:row>
      <xdr:rowOff>137160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2057400" y="1234440"/>
          <a:ext cx="49301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91440" rIns="91440" bIns="91440" anchor="t" upright="1"/>
        <a:lstStyle/>
        <a:p>
          <a:pPr algn="l" rtl="0">
            <a:lnSpc>
              <a:spcPts val="1900"/>
            </a:lnSpc>
            <a:defRPr sz="1000"/>
          </a:pPr>
          <a:r>
            <a:rPr lang="en-IE" sz="2200" b="1" i="0" u="none" strike="noStrike" baseline="0">
              <a:solidFill>
                <a:srgbClr val="FFFFFF"/>
              </a:solidFill>
              <a:latin typeface="Arial"/>
              <a:cs typeface="Arial"/>
            </a:rPr>
            <a:t>Skills Development Plan</a:t>
          </a:r>
          <a:r>
            <a:rPr lang="en-IE" sz="1400" b="1" i="0" u="none" strike="noStrike" baseline="0">
              <a:solidFill>
                <a:srgbClr val="FFFFFF"/>
              </a:solidFill>
              <a:latin typeface="Arial"/>
              <a:cs typeface="Arial"/>
            </a:rPr>
            <a:t> </a:t>
          </a:r>
        </a:p>
        <a:p>
          <a:pPr algn="l" rtl="0">
            <a:lnSpc>
              <a:spcPts val="1300"/>
            </a:lnSpc>
            <a:defRPr sz="1000"/>
          </a:pPr>
          <a:r>
            <a:rPr lang="en-IE" sz="1400" b="0" i="0" u="none" strike="noStrike" baseline="0">
              <a:solidFill>
                <a:srgbClr val="A6A6A6"/>
              </a:solidFill>
              <a:latin typeface="Arial"/>
              <a:cs typeface="Arial"/>
            </a:rPr>
            <a:t>APPLICATION FORM</a:t>
          </a:r>
        </a:p>
        <a:p>
          <a:pPr algn="l" rtl="0">
            <a:defRPr sz="1000"/>
          </a:pPr>
          <a:endParaRPr lang="en-IE" sz="1300" b="0" i="0" u="none" strike="noStrike" baseline="0">
            <a:solidFill>
              <a:srgbClr val="FFFFFF"/>
            </a:solidFill>
            <a:latin typeface="Times New Roman"/>
            <a:cs typeface="Times New Roman"/>
          </a:endParaRPr>
        </a:p>
        <a:p>
          <a:pPr algn="l" rtl="0">
            <a:defRPr sz="1000"/>
          </a:pPr>
          <a:endParaRPr lang="en-IE" sz="1100" b="0" i="0" u="none" strike="noStrike" baseline="0">
            <a:solidFill>
              <a:srgbClr val="FFFFFF"/>
            </a:solidFill>
            <a:latin typeface="Times New Roman"/>
            <a:cs typeface="Times New Roman"/>
          </a:endParaRPr>
        </a:p>
        <a:p>
          <a:pPr algn="l" rtl="0">
            <a:defRPr sz="1000"/>
          </a:pPr>
          <a:endParaRPr lang="en-IE" sz="1100" b="0" i="0" u="none" strike="noStrike" baseline="0">
            <a:solidFill>
              <a:srgbClr val="FFFFFF"/>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14</xdr:row>
          <xdr:rowOff>190500</xdr:rowOff>
        </xdr:from>
        <xdr:to>
          <xdr:col>7</xdr:col>
          <xdr:colOff>30480</xdr:colOff>
          <xdr:row>14</xdr:row>
          <xdr:rowOff>388620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IE" sz="800" b="0" i="0" u="none" strike="noStrike" baseline="0">
                  <a:solidFill>
                    <a:srgbClr val="000000"/>
                  </a:solidFill>
                  <a:latin typeface="Segoe UI"/>
                  <a:cs typeface="Segoe UI"/>
                </a:rPr>
                <a:t>Tick to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22</xdr:row>
          <xdr:rowOff>7620</xdr:rowOff>
        </xdr:from>
        <xdr:to>
          <xdr:col>9</xdr:col>
          <xdr:colOff>883920</xdr:colOff>
          <xdr:row>23</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IE" sz="800" b="0" i="0" u="none" strike="noStrike" baseline="0">
                  <a:solidFill>
                    <a:srgbClr val="000000"/>
                  </a:solidFill>
                  <a:latin typeface="Segoe UI"/>
                  <a:cs typeface="Segoe UI"/>
                </a:rPr>
                <a:t>Tick to consent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35</xdr:row>
          <xdr:rowOff>182880</xdr:rowOff>
        </xdr:from>
        <xdr:to>
          <xdr:col>6</xdr:col>
          <xdr:colOff>335280</xdr:colOff>
          <xdr:row>37</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0</xdr:rowOff>
        </xdr:from>
        <xdr:to>
          <xdr:col>6</xdr:col>
          <xdr:colOff>335280</xdr:colOff>
          <xdr:row>39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39</xdr:row>
          <xdr:rowOff>30480</xdr:rowOff>
        </xdr:from>
        <xdr:to>
          <xdr:col>7</xdr:col>
          <xdr:colOff>0</xdr:colOff>
          <xdr:row>40</xdr:row>
          <xdr:rowOff>30480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40</xdr:row>
          <xdr:rowOff>30480</xdr:rowOff>
        </xdr:from>
        <xdr:to>
          <xdr:col>7</xdr:col>
          <xdr:colOff>30480</xdr:colOff>
          <xdr:row>41</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41</xdr:row>
          <xdr:rowOff>30480</xdr:rowOff>
        </xdr:from>
        <xdr:to>
          <xdr:col>7</xdr:col>
          <xdr:colOff>38100</xdr:colOff>
          <xdr:row>42</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42</xdr:row>
          <xdr:rowOff>7620</xdr:rowOff>
        </xdr:from>
        <xdr:to>
          <xdr:col>7</xdr:col>
          <xdr:colOff>7620</xdr:colOff>
          <xdr:row>42</xdr:row>
          <xdr:rowOff>220980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0</xdr:rowOff>
        </xdr:from>
        <xdr:to>
          <xdr:col>6</xdr:col>
          <xdr:colOff>335280</xdr:colOff>
          <xdr:row>49</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30480</xdr:rowOff>
        </xdr:from>
        <xdr:to>
          <xdr:col>6</xdr:col>
          <xdr:colOff>30480</xdr:colOff>
          <xdr:row>50</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487680</xdr:colOff>
          <xdr:row>49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487680</xdr:colOff>
          <xdr:row>50</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487680</xdr:colOff>
          <xdr:row>51</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0</xdr:rowOff>
        </xdr:from>
        <xdr:to>
          <xdr:col>6</xdr:col>
          <xdr:colOff>335280</xdr:colOff>
          <xdr:row>51</xdr:row>
          <xdr:rowOff>7620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487680</xdr:colOff>
          <xdr:row>51</xdr:row>
          <xdr:rowOff>7620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45</xdr:row>
          <xdr:rowOff>0</xdr:rowOff>
        </xdr:from>
        <xdr:to>
          <xdr:col>4</xdr:col>
          <xdr:colOff>487680</xdr:colOff>
          <xdr:row>46</xdr:row>
          <xdr:rowOff>30480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297180</xdr:rowOff>
        </xdr:from>
        <xdr:to>
          <xdr:col>5</xdr:col>
          <xdr:colOff>411480</xdr:colOff>
          <xdr:row>45</xdr:row>
          <xdr:rowOff>30480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30480</xdr:rowOff>
        </xdr:from>
        <xdr:to>
          <xdr:col>5</xdr:col>
          <xdr:colOff>373380</xdr:colOff>
          <xdr:row>46</xdr:row>
          <xdr:rowOff>30480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30480</xdr:rowOff>
        </xdr:from>
        <xdr:to>
          <xdr:col>4</xdr:col>
          <xdr:colOff>106680</xdr:colOff>
          <xdr:row>45</xdr:row>
          <xdr:rowOff>30480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60</xdr:row>
          <xdr:rowOff>45720</xdr:rowOff>
        </xdr:from>
        <xdr:to>
          <xdr:col>7</xdr:col>
          <xdr:colOff>30480</xdr:colOff>
          <xdr:row>60</xdr:row>
          <xdr:rowOff>220980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61</xdr:row>
          <xdr:rowOff>45720</xdr:rowOff>
        </xdr:from>
        <xdr:to>
          <xdr:col>7</xdr:col>
          <xdr:colOff>30480</xdr:colOff>
          <xdr:row>61</xdr:row>
          <xdr:rowOff>220980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59</xdr:row>
          <xdr:rowOff>45720</xdr:rowOff>
        </xdr:from>
        <xdr:to>
          <xdr:col>7</xdr:col>
          <xdr:colOff>38100</xdr:colOff>
          <xdr:row>59</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65</xdr:row>
          <xdr:rowOff>0</xdr:rowOff>
        </xdr:from>
        <xdr:to>
          <xdr:col>4</xdr:col>
          <xdr:colOff>982980</xdr:colOff>
          <xdr:row>65</xdr:row>
          <xdr:rowOff>182880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78</xdr:row>
          <xdr:rowOff>45720</xdr:rowOff>
        </xdr:from>
        <xdr:to>
          <xdr:col>13</xdr:col>
          <xdr:colOff>144780</xdr:colOff>
          <xdr:row>79</xdr:row>
          <xdr:rowOff>30480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79</xdr:row>
          <xdr:rowOff>45720</xdr:rowOff>
        </xdr:from>
        <xdr:to>
          <xdr:col>13</xdr:col>
          <xdr:colOff>144780</xdr:colOff>
          <xdr:row>80</xdr:row>
          <xdr:rowOff>30480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80</xdr:row>
          <xdr:rowOff>45720</xdr:rowOff>
        </xdr:from>
        <xdr:to>
          <xdr:col>13</xdr:col>
          <xdr:colOff>144780</xdr:colOff>
          <xdr:row>81</xdr:row>
          <xdr:rowOff>30480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81</xdr:row>
          <xdr:rowOff>45720</xdr:rowOff>
        </xdr:from>
        <xdr:to>
          <xdr:col>13</xdr:col>
          <xdr:colOff>144780</xdr:colOff>
          <xdr:row>82</xdr:row>
          <xdr:rowOff>30480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82</xdr:row>
          <xdr:rowOff>45720</xdr:rowOff>
        </xdr:from>
        <xdr:to>
          <xdr:col>13</xdr:col>
          <xdr:colOff>144780</xdr:colOff>
          <xdr:row>83</xdr:row>
          <xdr:rowOff>30480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45720</xdr:rowOff>
        </xdr:from>
        <xdr:to>
          <xdr:col>13</xdr:col>
          <xdr:colOff>144780</xdr:colOff>
          <xdr:row>84</xdr:row>
          <xdr:rowOff>30480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84</xdr:row>
          <xdr:rowOff>45720</xdr:rowOff>
        </xdr:from>
        <xdr:to>
          <xdr:col>13</xdr:col>
          <xdr:colOff>144780</xdr:colOff>
          <xdr:row>85</xdr:row>
          <xdr:rowOff>30480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85</xdr:row>
          <xdr:rowOff>45720</xdr:rowOff>
        </xdr:from>
        <xdr:to>
          <xdr:col>13</xdr:col>
          <xdr:colOff>144780</xdr:colOff>
          <xdr:row>86</xdr:row>
          <xdr:rowOff>30480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86</xdr:row>
          <xdr:rowOff>45720</xdr:rowOff>
        </xdr:from>
        <xdr:to>
          <xdr:col>13</xdr:col>
          <xdr:colOff>144780</xdr:colOff>
          <xdr:row>87</xdr:row>
          <xdr:rowOff>30480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45720</xdr:rowOff>
        </xdr:from>
        <xdr:to>
          <xdr:col>13</xdr:col>
          <xdr:colOff>144780</xdr:colOff>
          <xdr:row>88</xdr:row>
          <xdr:rowOff>30480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88</xdr:row>
          <xdr:rowOff>45720</xdr:rowOff>
        </xdr:from>
        <xdr:to>
          <xdr:col>13</xdr:col>
          <xdr:colOff>144780</xdr:colOff>
          <xdr:row>89</xdr:row>
          <xdr:rowOff>30480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89</xdr:row>
          <xdr:rowOff>45720</xdr:rowOff>
        </xdr:from>
        <xdr:to>
          <xdr:col>13</xdr:col>
          <xdr:colOff>144780</xdr:colOff>
          <xdr:row>90</xdr:row>
          <xdr:rowOff>30480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36</xdr:row>
          <xdr:rowOff>182880</xdr:rowOff>
        </xdr:from>
        <xdr:to>
          <xdr:col>6</xdr:col>
          <xdr:colOff>335280</xdr:colOff>
          <xdr:row>38</xdr:row>
          <xdr:rowOff>22860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0</xdr:rowOff>
        </xdr:from>
        <xdr:to>
          <xdr:col>16</xdr:col>
          <xdr:colOff>594360</xdr:colOff>
          <xdr:row>45</xdr:row>
          <xdr:rowOff>30480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120</xdr:row>
          <xdr:rowOff>45720</xdr:rowOff>
        </xdr:from>
        <xdr:to>
          <xdr:col>9</xdr:col>
          <xdr:colOff>220980</xdr:colOff>
          <xdr:row>121</xdr:row>
          <xdr:rowOff>30480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120</xdr:row>
          <xdr:rowOff>45720</xdr:rowOff>
        </xdr:from>
        <xdr:to>
          <xdr:col>9</xdr:col>
          <xdr:colOff>220980</xdr:colOff>
          <xdr:row>121</xdr:row>
          <xdr:rowOff>30480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122</xdr:row>
          <xdr:rowOff>45720</xdr:rowOff>
        </xdr:from>
        <xdr:to>
          <xdr:col>9</xdr:col>
          <xdr:colOff>220980</xdr:colOff>
          <xdr:row>122</xdr:row>
          <xdr:rowOff>220980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122</xdr:row>
          <xdr:rowOff>45720</xdr:rowOff>
        </xdr:from>
        <xdr:to>
          <xdr:col>9</xdr:col>
          <xdr:colOff>220980</xdr:colOff>
          <xdr:row>122</xdr:row>
          <xdr:rowOff>220980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127</xdr:row>
          <xdr:rowOff>45720</xdr:rowOff>
        </xdr:from>
        <xdr:to>
          <xdr:col>9</xdr:col>
          <xdr:colOff>220980</xdr:colOff>
          <xdr:row>127</xdr:row>
          <xdr:rowOff>220980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127</xdr:row>
          <xdr:rowOff>45720</xdr:rowOff>
        </xdr:from>
        <xdr:to>
          <xdr:col>9</xdr:col>
          <xdr:colOff>220980</xdr:colOff>
          <xdr:row>127</xdr:row>
          <xdr:rowOff>220980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153</xdr:row>
          <xdr:rowOff>45720</xdr:rowOff>
        </xdr:from>
        <xdr:to>
          <xdr:col>9</xdr:col>
          <xdr:colOff>220980</xdr:colOff>
          <xdr:row>153</xdr:row>
          <xdr:rowOff>220980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153</xdr:row>
          <xdr:rowOff>45720</xdr:rowOff>
        </xdr:from>
        <xdr:to>
          <xdr:col>9</xdr:col>
          <xdr:colOff>220980</xdr:colOff>
          <xdr:row>153</xdr:row>
          <xdr:rowOff>220980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138</xdr:row>
          <xdr:rowOff>45720</xdr:rowOff>
        </xdr:from>
        <xdr:to>
          <xdr:col>9</xdr:col>
          <xdr:colOff>220980</xdr:colOff>
          <xdr:row>139</xdr:row>
          <xdr:rowOff>7620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137</xdr:row>
          <xdr:rowOff>76200</xdr:rowOff>
        </xdr:from>
        <xdr:to>
          <xdr:col>9</xdr:col>
          <xdr:colOff>220980</xdr:colOff>
          <xdr:row>138</xdr:row>
          <xdr:rowOff>68580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141</xdr:row>
          <xdr:rowOff>68580</xdr:rowOff>
        </xdr:from>
        <xdr:to>
          <xdr:col>9</xdr:col>
          <xdr:colOff>220980</xdr:colOff>
          <xdr:row>141</xdr:row>
          <xdr:rowOff>228600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145</xdr:row>
          <xdr:rowOff>68580</xdr:rowOff>
        </xdr:from>
        <xdr:to>
          <xdr:col>9</xdr:col>
          <xdr:colOff>220980</xdr:colOff>
          <xdr:row>146</xdr:row>
          <xdr:rowOff>45720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147</xdr:row>
          <xdr:rowOff>68580</xdr:rowOff>
        </xdr:from>
        <xdr:to>
          <xdr:col>9</xdr:col>
          <xdr:colOff>220980</xdr:colOff>
          <xdr:row>148</xdr:row>
          <xdr:rowOff>45720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149</xdr:row>
          <xdr:rowOff>68580</xdr:rowOff>
        </xdr:from>
        <xdr:to>
          <xdr:col>9</xdr:col>
          <xdr:colOff>220980</xdr:colOff>
          <xdr:row>150</xdr:row>
          <xdr:rowOff>45720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144</xdr:row>
          <xdr:rowOff>68580</xdr:rowOff>
        </xdr:from>
        <xdr:to>
          <xdr:col>9</xdr:col>
          <xdr:colOff>220980</xdr:colOff>
          <xdr:row>145</xdr:row>
          <xdr:rowOff>7620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124</xdr:row>
          <xdr:rowOff>45720</xdr:rowOff>
        </xdr:from>
        <xdr:to>
          <xdr:col>9</xdr:col>
          <xdr:colOff>220980</xdr:colOff>
          <xdr:row>125</xdr:row>
          <xdr:rowOff>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126</xdr:row>
          <xdr:rowOff>45720</xdr:rowOff>
        </xdr:from>
        <xdr:to>
          <xdr:col>9</xdr:col>
          <xdr:colOff>220980</xdr:colOff>
          <xdr:row>126</xdr:row>
          <xdr:rowOff>220980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142</xdr:row>
          <xdr:rowOff>68580</xdr:rowOff>
        </xdr:from>
        <xdr:to>
          <xdr:col>9</xdr:col>
          <xdr:colOff>220980</xdr:colOff>
          <xdr:row>143</xdr:row>
          <xdr:rowOff>68580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45720</xdr:rowOff>
        </xdr:from>
        <xdr:to>
          <xdr:col>13</xdr:col>
          <xdr:colOff>144780</xdr:colOff>
          <xdr:row>97</xdr:row>
          <xdr:rowOff>30480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45720</xdr:rowOff>
        </xdr:from>
        <xdr:to>
          <xdr:col>13</xdr:col>
          <xdr:colOff>144780</xdr:colOff>
          <xdr:row>97</xdr:row>
          <xdr:rowOff>220980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45720</xdr:rowOff>
        </xdr:from>
        <xdr:to>
          <xdr:col>13</xdr:col>
          <xdr:colOff>144780</xdr:colOff>
          <xdr:row>99</xdr:row>
          <xdr:rowOff>30480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99</xdr:row>
          <xdr:rowOff>45720</xdr:rowOff>
        </xdr:from>
        <xdr:to>
          <xdr:col>13</xdr:col>
          <xdr:colOff>144780</xdr:colOff>
          <xdr:row>99</xdr:row>
          <xdr:rowOff>220980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101</xdr:row>
          <xdr:rowOff>45720</xdr:rowOff>
        </xdr:from>
        <xdr:to>
          <xdr:col>13</xdr:col>
          <xdr:colOff>144780</xdr:colOff>
          <xdr:row>102</xdr:row>
          <xdr:rowOff>30480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45720</xdr:rowOff>
        </xdr:from>
        <xdr:to>
          <xdr:col>13</xdr:col>
          <xdr:colOff>144780</xdr:colOff>
          <xdr:row>103</xdr:row>
          <xdr:rowOff>30480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103</xdr:row>
          <xdr:rowOff>45720</xdr:rowOff>
        </xdr:from>
        <xdr:to>
          <xdr:col>13</xdr:col>
          <xdr:colOff>144780</xdr:colOff>
          <xdr:row>104</xdr:row>
          <xdr:rowOff>30480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45720</xdr:rowOff>
        </xdr:from>
        <xdr:to>
          <xdr:col>13</xdr:col>
          <xdr:colOff>144780</xdr:colOff>
          <xdr:row>105</xdr:row>
          <xdr:rowOff>30480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45720</xdr:rowOff>
        </xdr:from>
        <xdr:to>
          <xdr:col>13</xdr:col>
          <xdr:colOff>144780</xdr:colOff>
          <xdr:row>101</xdr:row>
          <xdr:rowOff>30480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66</xdr:row>
          <xdr:rowOff>0</xdr:rowOff>
        </xdr:from>
        <xdr:to>
          <xdr:col>4</xdr:col>
          <xdr:colOff>982980</xdr:colOff>
          <xdr:row>66</xdr:row>
          <xdr:rowOff>182880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67</xdr:row>
          <xdr:rowOff>0</xdr:rowOff>
        </xdr:from>
        <xdr:to>
          <xdr:col>4</xdr:col>
          <xdr:colOff>982980</xdr:colOff>
          <xdr:row>67</xdr:row>
          <xdr:rowOff>182880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68</xdr:row>
          <xdr:rowOff>0</xdr:rowOff>
        </xdr:from>
        <xdr:to>
          <xdr:col>4</xdr:col>
          <xdr:colOff>982980</xdr:colOff>
          <xdr:row>68</xdr:row>
          <xdr:rowOff>182880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716280</xdr:colOff>
          <xdr:row>69</xdr:row>
          <xdr:rowOff>0</xdr:rowOff>
        </xdr:from>
        <xdr:to>
          <xdr:col>4</xdr:col>
          <xdr:colOff>982980</xdr:colOff>
          <xdr:row>69</xdr:row>
          <xdr:rowOff>182880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48</xdr:row>
          <xdr:rowOff>0</xdr:rowOff>
        </xdr:from>
        <xdr:to>
          <xdr:col>16</xdr:col>
          <xdr:colOff>594360</xdr:colOff>
          <xdr:row>49</xdr:row>
          <xdr:rowOff>38100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16</xdr:col>
          <xdr:colOff>594360</xdr:colOff>
          <xdr:row>50</xdr:row>
          <xdr:rowOff>30480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50</xdr:row>
          <xdr:rowOff>0</xdr:rowOff>
        </xdr:from>
        <xdr:to>
          <xdr:col>16</xdr:col>
          <xdr:colOff>594360</xdr:colOff>
          <xdr:row>51</xdr:row>
          <xdr:rowOff>7620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487680</xdr:colOff>
          <xdr:row>50</xdr:row>
          <xdr:rowOff>30480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487680</xdr:colOff>
          <xdr:row>50</xdr:row>
          <xdr:rowOff>30480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151</xdr:row>
          <xdr:rowOff>38100</xdr:rowOff>
        </xdr:from>
        <xdr:to>
          <xdr:col>9</xdr:col>
          <xdr:colOff>236220</xdr:colOff>
          <xdr:row>152</xdr:row>
          <xdr:rowOff>22860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128</xdr:row>
          <xdr:rowOff>45720</xdr:rowOff>
        </xdr:from>
        <xdr:to>
          <xdr:col>9</xdr:col>
          <xdr:colOff>220980</xdr:colOff>
          <xdr:row>128</xdr:row>
          <xdr:rowOff>220980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3:K30"/>
  <sheetViews>
    <sheetView showGridLines="0" tabSelected="1" zoomScale="136" zoomScaleNormal="136" workbookViewId="0">
      <selection activeCell="D31" sqref="D31"/>
    </sheetView>
  </sheetViews>
  <sheetFormatPr defaultColWidth="8.88671875" defaultRowHeight="14.4"/>
  <cols>
    <col min="10" max="10" width="15.6640625" customWidth="1"/>
    <col min="11" max="11" width="14.33203125" customWidth="1"/>
  </cols>
  <sheetData>
    <row r="13" spans="1:10" ht="3" customHeight="1"/>
    <row r="14" spans="1:10" s="31" customFormat="1" ht="17.399999999999999" customHeight="1">
      <c r="A14" s="186" t="s">
        <v>146</v>
      </c>
      <c r="B14" s="186"/>
      <c r="C14" s="186"/>
      <c r="D14" s="187"/>
      <c r="E14" s="183"/>
      <c r="F14" s="184"/>
      <c r="G14" s="184"/>
      <c r="H14" s="184"/>
      <c r="I14" s="185"/>
      <c r="J14" s="31" t="s">
        <v>135</v>
      </c>
    </row>
    <row r="15" spans="1:10" s="31" customFormat="1" ht="32.1" customHeight="1">
      <c r="A15" s="188" t="s">
        <v>181</v>
      </c>
      <c r="B15" s="188"/>
      <c r="C15" s="188"/>
      <c r="D15" s="188"/>
      <c r="E15" s="188"/>
      <c r="F15" s="188"/>
      <c r="G15" s="188"/>
      <c r="H15" s="188"/>
      <c r="I15" s="188"/>
      <c r="J15" s="188"/>
    </row>
    <row r="16" spans="1:10" s="31" customFormat="1" ht="5.0999999999999996" customHeight="1"/>
    <row r="17" spans="1:11" s="31" customFormat="1">
      <c r="A17" s="46" t="s">
        <v>136</v>
      </c>
    </row>
    <row r="18" spans="1:11" s="31" customFormat="1" ht="3" customHeight="1">
      <c r="A18" s="189"/>
      <c r="B18" s="189"/>
      <c r="C18" s="189"/>
      <c r="D18" s="189"/>
      <c r="E18" s="189"/>
      <c r="F18" s="189"/>
      <c r="G18" s="189"/>
      <c r="H18" s="189"/>
      <c r="I18" s="189"/>
      <c r="J18" s="189"/>
    </row>
    <row r="19" spans="1:11" s="31" customFormat="1" ht="167.1" customHeight="1">
      <c r="A19" s="181" t="s">
        <v>137</v>
      </c>
      <c r="B19" s="181"/>
      <c r="C19" s="181"/>
      <c r="D19" s="181"/>
      <c r="E19" s="181"/>
      <c r="F19" s="181"/>
      <c r="G19" s="181"/>
      <c r="H19" s="181"/>
      <c r="I19" s="181"/>
      <c r="J19" s="181"/>
    </row>
    <row r="20" spans="1:11" s="31" customFormat="1" ht="5.0999999999999996" customHeight="1">
      <c r="A20" s="47"/>
    </row>
    <row r="21" spans="1:11" s="31" customFormat="1" ht="44.4" customHeight="1">
      <c r="A21" s="181" t="s">
        <v>138</v>
      </c>
      <c r="B21" s="181"/>
      <c r="C21" s="181"/>
      <c r="D21" s="181"/>
      <c r="E21" s="181"/>
      <c r="F21" s="181"/>
      <c r="G21" s="181"/>
      <c r="H21" s="181"/>
      <c r="I21" s="181"/>
      <c r="J21" s="181"/>
    </row>
    <row r="22" spans="1:11" ht="45.6" customHeight="1">
      <c r="A22" s="181" t="s">
        <v>139</v>
      </c>
      <c r="B22" s="181"/>
      <c r="C22" s="181"/>
      <c r="D22" s="181"/>
      <c r="E22" s="181"/>
      <c r="F22" s="181"/>
      <c r="G22" s="181"/>
      <c r="H22" s="181"/>
      <c r="I22" s="181"/>
      <c r="J22" s="181"/>
    </row>
    <row r="23" spans="1:11">
      <c r="A23" s="48" t="s">
        <v>140</v>
      </c>
    </row>
    <row r="24" spans="1:11" ht="6.6" customHeight="1"/>
    <row r="25" spans="1:11">
      <c r="A25" s="45" t="s">
        <v>141</v>
      </c>
    </row>
    <row r="26" spans="1:11" ht="39" customHeight="1">
      <c r="A26" s="182" t="s">
        <v>147</v>
      </c>
      <c r="B26" s="182"/>
      <c r="C26" s="182"/>
      <c r="D26" s="182"/>
      <c r="E26" s="182"/>
      <c r="F26" s="182"/>
      <c r="G26" s="182"/>
      <c r="H26" s="182"/>
      <c r="I26" s="182"/>
      <c r="J26" s="182"/>
    </row>
    <row r="27" spans="1:11" ht="19.350000000000001" customHeight="1">
      <c r="A27" s="179" t="s">
        <v>142</v>
      </c>
      <c r="B27" s="179"/>
      <c r="C27" s="179"/>
      <c r="D27" s="179"/>
      <c r="E27" s="180"/>
      <c r="F27" s="175"/>
      <c r="G27" s="176"/>
      <c r="H27" s="176"/>
      <c r="I27" s="176"/>
      <c r="J27" s="177"/>
      <c r="K27" t="s">
        <v>817</v>
      </c>
    </row>
    <row r="28" spans="1:11" ht="19.350000000000001" customHeight="1">
      <c r="A28" s="179" t="s">
        <v>143</v>
      </c>
      <c r="B28" s="179"/>
      <c r="C28" s="179"/>
      <c r="D28" s="179"/>
      <c r="E28" s="180"/>
      <c r="F28" s="175"/>
      <c r="G28" s="176"/>
      <c r="H28" s="176"/>
      <c r="I28" s="176"/>
      <c r="J28" s="177"/>
    </row>
    <row r="29" spans="1:11" ht="19.350000000000001" customHeight="1">
      <c r="A29" s="179" t="s">
        <v>144</v>
      </c>
      <c r="B29" s="179"/>
      <c r="C29" s="179"/>
      <c r="D29" s="179"/>
      <c r="E29" s="180"/>
      <c r="F29" s="175"/>
      <c r="G29" s="176"/>
      <c r="H29" s="176"/>
      <c r="I29" s="176"/>
      <c r="J29" s="177"/>
    </row>
    <row r="30" spans="1:11" ht="19.350000000000001" customHeight="1">
      <c r="A30" s="179" t="s">
        <v>145</v>
      </c>
      <c r="B30" s="179"/>
      <c r="C30" s="179"/>
      <c r="D30" s="179"/>
      <c r="E30" s="180"/>
      <c r="F30" s="178"/>
      <c r="G30" s="176"/>
      <c r="H30" s="176"/>
      <c r="I30" s="176"/>
      <c r="J30" s="177"/>
    </row>
  </sheetData>
  <sheetProtection algorithmName="SHA-512" hashValue="jxva+Tkkxr/TcavlYVY5hbx16IPLTjifKZjJua5OEW29Tkbsn3b8Tx5wb4WnZ5/VYEgyWZY37Mf79LNYPYr7qw==" saltValue="9aJWW3GcjuX1oZL+ov27yQ==" spinCount="100000" sheet="1" objects="1" scenarios="1"/>
  <mergeCells count="16">
    <mergeCell ref="A21:J21"/>
    <mergeCell ref="A22:J22"/>
    <mergeCell ref="A26:J26"/>
    <mergeCell ref="F27:J27"/>
    <mergeCell ref="E14:I14"/>
    <mergeCell ref="A14:D14"/>
    <mergeCell ref="A15:J15"/>
    <mergeCell ref="A18:J18"/>
    <mergeCell ref="A19:J19"/>
    <mergeCell ref="F28:J28"/>
    <mergeCell ref="F30:J30"/>
    <mergeCell ref="A29:E29"/>
    <mergeCell ref="A28:E28"/>
    <mergeCell ref="A27:E27"/>
    <mergeCell ref="A30:E30"/>
    <mergeCell ref="F29:J29"/>
  </mergeCells>
  <conditionalFormatting sqref="K27">
    <cfRule type="expression" dxfId="73" priority="1">
      <formula>LEN($F$27)&gt;0</formula>
    </cfRule>
    <cfRule type="expression" dxfId="72" priority="2">
      <formula>LEN($F$27)=0</formula>
    </cfRule>
  </conditionalFormatting>
  <pageMargins left="0.25" right="0.25"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3</xdr:col>
                    <xdr:colOff>571500</xdr:colOff>
                    <xdr:row>14</xdr:row>
                    <xdr:rowOff>190500</xdr:rowOff>
                  </from>
                  <to>
                    <xdr:col>7</xdr:col>
                    <xdr:colOff>30480</xdr:colOff>
                    <xdr:row>14</xdr:row>
                    <xdr:rowOff>388620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7</xdr:col>
                    <xdr:colOff>220980</xdr:colOff>
                    <xdr:row>22</xdr:row>
                    <xdr:rowOff>7620</xdr:rowOff>
                  </from>
                  <to>
                    <xdr:col>9</xdr:col>
                    <xdr:colOff>883920</xdr:colOff>
                    <xdr:row>23</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1D481003-9A3C-4DC6-9413-C2B045FCA1A0}">
            <xm:f>Tables!BF2=""</xm:f>
            <x14:dxf>
              <font>
                <color theme="1"/>
              </font>
            </x14:dxf>
          </x14:cfRule>
          <x14:cfRule type="expression" priority="8" id="{37D4E156-6954-41CC-BDF4-BE2CB05153C7}">
            <xm:f>Tables!BF2=FALSE</xm:f>
            <x14:dxf>
              <font>
                <b/>
                <i val="0"/>
                <color rgb="FFFF0000"/>
              </font>
              <fill>
                <patternFill patternType="none">
                  <bgColor auto="1"/>
                </patternFill>
              </fill>
            </x14:dxf>
          </x14:cfRule>
          <x14:cfRule type="expression" priority="9" id="{1DF00ED9-A1F9-44FE-BD63-5459CFA31396}">
            <xm:f>Tables!BF2=TRUE</xm:f>
            <x14:dxf>
              <font>
                <b/>
                <i val="0"/>
                <color rgb="FF00B050"/>
              </font>
              <fill>
                <patternFill patternType="none">
                  <bgColor auto="1"/>
                </patternFill>
              </fill>
            </x14:dxf>
          </x14:cfRule>
          <xm:sqref>A23</xm:sqref>
        </x14:conditionalFormatting>
        <x14:conditionalFormatting xmlns:xm="http://schemas.microsoft.com/office/excel/2006/main">
          <x14:cfRule type="expression" priority="3" id="{8F661BFB-49EF-4F17-A73F-A48414DD030C}">
            <xm:f>Tables!BF1=""</xm:f>
            <x14:dxf>
              <font>
                <color theme="1"/>
              </font>
            </x14:dxf>
          </x14:cfRule>
          <x14:cfRule type="expression" priority="4" id="{2C1C7C0E-AADF-4157-A069-7BB93BC60F08}">
            <xm:f>Tables!BF1=TRUE</xm:f>
            <x14:dxf>
              <font>
                <b/>
                <i val="0"/>
                <color rgb="FF00B050"/>
              </font>
            </x14:dxf>
          </x14:cfRule>
          <x14:cfRule type="expression" priority="5" id="{911D6AC6-7BD2-4587-A21D-71DC543E0D4D}">
            <xm:f>Tables!BF1=FALSE</xm:f>
            <x14:dxf>
              <font>
                <b/>
                <i val="0"/>
                <color rgb="FFFF0000"/>
              </font>
            </x14:dxf>
          </x14:cfRule>
          <xm:sqref>A15:J15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164"/>
  <sheetViews>
    <sheetView showGridLines="0" topLeftCell="A2" zoomScale="90" zoomScaleNormal="90" workbookViewId="0">
      <selection activeCell="A3" sqref="A3"/>
    </sheetView>
  </sheetViews>
  <sheetFormatPr defaultColWidth="8.88671875" defaultRowHeight="14.4"/>
  <cols>
    <col min="1" max="1" width="37" style="31" customWidth="1"/>
    <col min="2" max="2" width="2.88671875" style="31" customWidth="1"/>
    <col min="3" max="3" width="34.109375" style="31" customWidth="1"/>
    <col min="4" max="4" width="5.109375" style="31" customWidth="1"/>
    <col min="5" max="5" width="24.33203125" style="31" customWidth="1"/>
    <col min="6" max="6" width="7.33203125" style="33" customWidth="1"/>
    <col min="7" max="7" width="5.33203125" style="31" customWidth="1"/>
    <col min="8" max="8" width="3.44140625" style="31" customWidth="1"/>
    <col min="9" max="9" width="2.44140625" style="31" customWidth="1"/>
    <col min="10" max="10" width="5.109375" style="31" customWidth="1"/>
    <col min="11" max="11" width="2.109375" style="31" customWidth="1"/>
    <col min="12" max="12" width="4.33203125" style="31" customWidth="1"/>
    <col min="13" max="13" width="3.44140625" style="31" customWidth="1"/>
    <col min="14" max="14" width="2.6640625" style="31" customWidth="1"/>
    <col min="15" max="16" width="1.6640625" style="31" customWidth="1"/>
    <col min="17" max="17" width="14.6640625" style="31" customWidth="1"/>
    <col min="18" max="23" width="8.88671875" style="31"/>
    <col min="24" max="24" width="9.6640625" style="31" customWidth="1"/>
    <col min="25" max="16384" width="8.88671875" style="31"/>
  </cols>
  <sheetData>
    <row r="1" spans="1:33" hidden="1"/>
    <row r="2" spans="1:33" ht="31.5" customHeight="1">
      <c r="A2" s="210" t="s">
        <v>148</v>
      </c>
      <c r="B2" s="210"/>
      <c r="C2" s="210"/>
      <c r="D2" s="210"/>
      <c r="E2" s="210"/>
      <c r="F2" s="210"/>
      <c r="G2" s="210"/>
      <c r="H2" s="210"/>
      <c r="I2" s="210"/>
      <c r="J2" s="210"/>
      <c r="K2" s="210"/>
      <c r="L2" s="210"/>
      <c r="M2" s="210"/>
      <c r="N2" s="210"/>
      <c r="O2" s="210"/>
      <c r="P2" s="210"/>
    </row>
    <row r="3" spans="1:33">
      <c r="A3" s="8" t="s">
        <v>123</v>
      </c>
      <c r="B3" s="8"/>
      <c r="C3" s="13"/>
      <c r="D3" s="13"/>
      <c r="E3" s="13"/>
      <c r="F3" s="13"/>
      <c r="G3" s="13"/>
      <c r="H3" s="13"/>
      <c r="I3" s="13"/>
      <c r="J3" s="13"/>
      <c r="K3" s="13"/>
      <c r="L3" s="13"/>
      <c r="M3" s="13"/>
      <c r="N3" s="13"/>
      <c r="O3" s="13"/>
      <c r="P3" s="13"/>
      <c r="R3" s="67"/>
      <c r="S3" s="66"/>
      <c r="T3" s="66"/>
      <c r="U3"/>
      <c r="V3"/>
      <c r="W3"/>
      <c r="X3"/>
      <c r="Y3"/>
      <c r="Z3"/>
      <c r="AA3"/>
      <c r="AB3"/>
      <c r="AC3"/>
      <c r="AD3"/>
      <c r="AE3"/>
      <c r="AF3"/>
      <c r="AG3"/>
    </row>
    <row r="4" spans="1:33" ht="7.35" customHeight="1">
      <c r="A4" s="13"/>
      <c r="B4" s="22"/>
      <c r="C4" s="13"/>
      <c r="D4" s="13"/>
      <c r="E4" s="13"/>
      <c r="F4" s="13"/>
      <c r="G4" s="13"/>
      <c r="H4" s="13"/>
      <c r="I4" s="13"/>
      <c r="J4" s="13"/>
      <c r="K4" s="13"/>
      <c r="L4" s="13"/>
      <c r="M4" s="13"/>
      <c r="N4" s="13"/>
      <c r="O4" s="13"/>
      <c r="P4" s="13"/>
    </row>
    <row r="5" spans="1:33" ht="23.25" customHeight="1">
      <c r="A5" s="67" t="s">
        <v>290</v>
      </c>
      <c r="B5" s="66"/>
      <c r="C5" s="66"/>
      <c r="D5" s="214"/>
      <c r="E5" s="215"/>
      <c r="F5" s="215"/>
      <c r="G5" s="215"/>
      <c r="H5" s="215"/>
      <c r="I5" s="215"/>
      <c r="J5" s="215"/>
      <c r="K5" s="215"/>
      <c r="L5" s="215"/>
      <c r="M5" s="215"/>
      <c r="N5" s="215"/>
      <c r="O5" s="215"/>
      <c r="P5" s="216"/>
    </row>
    <row r="6" spans="1:33" ht="15" customHeight="1">
      <c r="A6" s="67"/>
      <c r="B6" s="66"/>
      <c r="C6" s="66"/>
      <c r="D6"/>
      <c r="E6"/>
      <c r="F6"/>
      <c r="G6"/>
      <c r="H6"/>
      <c r="I6"/>
      <c r="J6"/>
      <c r="K6"/>
      <c r="L6"/>
      <c r="M6"/>
      <c r="N6"/>
      <c r="O6"/>
      <c r="P6"/>
    </row>
    <row r="7" spans="1:33">
      <c r="A7" s="209" t="s">
        <v>50</v>
      </c>
      <c r="B7" s="209"/>
      <c r="C7" s="209"/>
      <c r="D7" s="211"/>
      <c r="E7" s="212"/>
      <c r="F7" s="212"/>
      <c r="G7" s="212"/>
      <c r="H7" s="212"/>
      <c r="I7" s="212"/>
      <c r="J7" s="212"/>
      <c r="K7" s="212"/>
      <c r="L7" s="212"/>
      <c r="M7" s="212"/>
      <c r="N7" s="212"/>
      <c r="O7" s="212"/>
      <c r="P7" s="213"/>
    </row>
    <row r="8" spans="1:33">
      <c r="A8" s="209" t="s">
        <v>104</v>
      </c>
      <c r="B8" s="209"/>
      <c r="C8" s="218"/>
      <c r="D8" s="211"/>
      <c r="E8" s="212"/>
      <c r="F8" s="212"/>
      <c r="G8" s="212"/>
      <c r="H8" s="212"/>
      <c r="I8" s="212"/>
      <c r="J8" s="212"/>
      <c r="K8" s="212"/>
      <c r="L8" s="212"/>
      <c r="M8" s="212"/>
      <c r="N8" s="212"/>
      <c r="O8" s="212"/>
      <c r="P8" s="213"/>
    </row>
    <row r="9" spans="1:33">
      <c r="A9" s="209" t="s">
        <v>105</v>
      </c>
      <c r="B9" s="209"/>
      <c r="C9" s="218"/>
      <c r="D9" s="211"/>
      <c r="E9" s="212"/>
      <c r="F9" s="212"/>
      <c r="G9" s="212"/>
      <c r="H9" s="212"/>
      <c r="I9" s="212"/>
      <c r="J9" s="212"/>
      <c r="K9" s="212"/>
      <c r="L9" s="212"/>
      <c r="M9" s="212"/>
      <c r="N9" s="212"/>
      <c r="O9" s="212"/>
      <c r="P9" s="213"/>
    </row>
    <row r="10" spans="1:33">
      <c r="A10" s="209" t="s">
        <v>106</v>
      </c>
      <c r="B10" s="209"/>
      <c r="C10" s="29" t="s">
        <v>110</v>
      </c>
      <c r="D10" s="211"/>
      <c r="E10" s="212"/>
      <c r="F10" s="212"/>
      <c r="G10" s="212"/>
      <c r="H10" s="212"/>
      <c r="I10" s="212"/>
      <c r="J10" s="212"/>
      <c r="K10" s="212"/>
      <c r="L10" s="212"/>
      <c r="M10" s="212"/>
      <c r="N10" s="212"/>
      <c r="O10" s="212"/>
      <c r="P10" s="213"/>
    </row>
    <row r="11" spans="1:33">
      <c r="A11" s="209"/>
      <c r="B11" s="209"/>
      <c r="C11" s="29" t="s">
        <v>111</v>
      </c>
      <c r="D11" s="211"/>
      <c r="E11" s="212"/>
      <c r="F11" s="212"/>
      <c r="G11" s="212"/>
      <c r="H11" s="212"/>
      <c r="I11" s="212"/>
      <c r="J11" s="212"/>
      <c r="K11" s="212"/>
      <c r="L11" s="212"/>
      <c r="M11" s="212"/>
      <c r="N11" s="212"/>
      <c r="O11" s="212"/>
      <c r="P11" s="213"/>
    </row>
    <row r="12" spans="1:33">
      <c r="A12" s="209"/>
      <c r="B12" s="209"/>
      <c r="C12" s="29" t="s">
        <v>112</v>
      </c>
      <c r="D12" s="211"/>
      <c r="E12" s="212"/>
      <c r="F12" s="212"/>
      <c r="G12" s="212"/>
      <c r="H12" s="212"/>
      <c r="I12" s="212"/>
      <c r="J12" s="212"/>
      <c r="K12" s="212"/>
      <c r="L12" s="212"/>
      <c r="M12" s="212"/>
      <c r="N12" s="212"/>
      <c r="O12" s="212"/>
      <c r="P12" s="213"/>
    </row>
    <row r="13" spans="1:33">
      <c r="A13" s="209"/>
      <c r="B13" s="209"/>
      <c r="C13" s="29" t="s">
        <v>107</v>
      </c>
      <c r="D13" s="211"/>
      <c r="E13" s="212"/>
      <c r="F13" s="212"/>
      <c r="G13" s="212"/>
      <c r="H13" s="212"/>
      <c r="I13" s="212"/>
      <c r="J13" s="212"/>
      <c r="K13" s="212"/>
      <c r="L13" s="212"/>
      <c r="M13" s="212"/>
      <c r="N13" s="212"/>
      <c r="O13" s="212"/>
      <c r="P13" s="213"/>
    </row>
    <row r="14" spans="1:33">
      <c r="A14" s="209"/>
      <c r="B14" s="209"/>
      <c r="C14" s="29" t="s">
        <v>108</v>
      </c>
      <c r="D14" s="211"/>
      <c r="E14" s="212"/>
      <c r="F14" s="212"/>
      <c r="G14" s="212"/>
      <c r="H14" s="212"/>
      <c r="I14" s="212"/>
      <c r="J14" s="212"/>
      <c r="K14" s="212"/>
      <c r="L14" s="212"/>
      <c r="M14" s="212"/>
      <c r="N14" s="212"/>
      <c r="O14" s="212"/>
      <c r="P14" s="213"/>
    </row>
    <row r="15" spans="1:33">
      <c r="A15" s="209"/>
      <c r="B15" s="209"/>
      <c r="C15" s="29" t="s">
        <v>113</v>
      </c>
      <c r="D15" s="211"/>
      <c r="E15" s="212"/>
      <c r="F15" s="212"/>
      <c r="G15" s="212"/>
      <c r="H15" s="212"/>
      <c r="I15" s="212"/>
      <c r="J15" s="212"/>
      <c r="K15" s="212"/>
      <c r="L15" s="212"/>
      <c r="M15" s="212"/>
      <c r="N15" s="212"/>
      <c r="O15" s="212"/>
      <c r="P15" s="213"/>
    </row>
    <row r="16" spans="1:33">
      <c r="A16" s="209"/>
      <c r="B16" s="209"/>
      <c r="C16" s="29" t="s">
        <v>109</v>
      </c>
      <c r="D16" s="211"/>
      <c r="E16" s="212"/>
      <c r="F16" s="212"/>
      <c r="G16" s="212"/>
      <c r="H16" s="212"/>
      <c r="I16" s="212"/>
      <c r="J16" s="212"/>
      <c r="K16" s="212"/>
      <c r="L16" s="212"/>
      <c r="M16" s="212"/>
      <c r="N16" s="212"/>
      <c r="O16" s="212"/>
      <c r="P16" s="213"/>
    </row>
    <row r="17" spans="1:32" ht="16.2">
      <c r="A17" s="209" t="s">
        <v>204</v>
      </c>
      <c r="B17" s="209"/>
      <c r="C17" s="209"/>
      <c r="D17" s="211"/>
      <c r="E17" s="212"/>
      <c r="F17" s="212"/>
      <c r="G17" s="212"/>
      <c r="H17" s="212"/>
      <c r="I17" s="212"/>
      <c r="J17" s="212"/>
      <c r="K17" s="212"/>
      <c r="L17" s="212"/>
      <c r="M17" s="212"/>
      <c r="N17" s="212"/>
      <c r="O17" s="212"/>
      <c r="P17" s="213"/>
    </row>
    <row r="18" spans="1:32">
      <c r="A18" s="209" t="s">
        <v>61</v>
      </c>
      <c r="B18" s="209"/>
      <c r="C18" s="209"/>
      <c r="D18" s="217"/>
      <c r="E18" s="212"/>
      <c r="F18" s="212"/>
      <c r="G18" s="212"/>
      <c r="H18" s="212"/>
      <c r="I18" s="212"/>
      <c r="J18" s="212"/>
      <c r="K18" s="212"/>
      <c r="L18" s="212"/>
      <c r="M18" s="212"/>
      <c r="N18" s="212"/>
      <c r="O18" s="212"/>
      <c r="P18" s="213"/>
    </row>
    <row r="19" spans="1:32" ht="77.099999999999994" customHeight="1">
      <c r="A19" s="243" t="s">
        <v>205</v>
      </c>
      <c r="B19" s="243"/>
      <c r="C19" s="243"/>
      <c r="D19" s="243"/>
      <c r="E19" s="243"/>
      <c r="F19" s="243"/>
      <c r="G19" s="243"/>
      <c r="H19" s="243"/>
      <c r="I19" s="243"/>
      <c r="J19" s="243"/>
      <c r="K19" s="243"/>
      <c r="L19" s="243"/>
      <c r="M19" s="243"/>
      <c r="N19" s="243"/>
      <c r="O19" s="243"/>
      <c r="P19" s="243"/>
    </row>
    <row r="20" spans="1:32" ht="149.25" customHeight="1">
      <c r="A20" s="256" t="s">
        <v>820</v>
      </c>
      <c r="B20" s="257"/>
      <c r="C20" s="262"/>
      <c r="D20" s="263"/>
      <c r="E20" s="263"/>
      <c r="F20" s="263"/>
      <c r="G20" s="263"/>
      <c r="H20" s="263"/>
      <c r="I20" s="263"/>
      <c r="J20" s="263"/>
      <c r="K20" s="263"/>
      <c r="L20" s="263"/>
      <c r="M20" s="263"/>
      <c r="N20" s="263"/>
      <c r="O20" s="263"/>
      <c r="P20" s="263"/>
      <c r="Q20" s="263"/>
      <c r="R20" s="263"/>
      <c r="S20" s="263"/>
      <c r="T20" s="263"/>
      <c r="U20" s="263"/>
      <c r="V20" s="263"/>
      <c r="W20" s="263"/>
      <c r="X20" s="263"/>
      <c r="Y20" s="263"/>
      <c r="Z20" s="264"/>
      <c r="AA20"/>
      <c r="AB20"/>
      <c r="AC20"/>
      <c r="AD20"/>
      <c r="AE20"/>
      <c r="AF20"/>
    </row>
    <row r="21" spans="1:32" ht="8.4" customHeight="1">
      <c r="A21" s="30"/>
      <c r="B21" s="30"/>
      <c r="C21" s="32"/>
      <c r="D21" s="32"/>
      <c r="E21" s="32"/>
      <c r="F21" s="32"/>
      <c r="G21" s="32"/>
      <c r="H21" s="32"/>
      <c r="I21" s="32"/>
      <c r="J21" s="32"/>
      <c r="K21" s="32"/>
      <c r="L21" s="32"/>
      <c r="M21" s="32"/>
      <c r="N21" s="32"/>
      <c r="O21" s="32"/>
      <c r="P21" s="32"/>
    </row>
    <row r="22" spans="1:32" ht="15.6" customHeight="1">
      <c r="A22" s="30" t="s">
        <v>114</v>
      </c>
      <c r="B22" s="30"/>
      <c r="D22" s="32"/>
      <c r="F22" s="32"/>
      <c r="G22" s="32"/>
      <c r="H22" s="32"/>
      <c r="I22" s="32"/>
      <c r="J22" s="32"/>
      <c r="K22" s="32"/>
      <c r="L22" s="32"/>
      <c r="M22" s="32"/>
      <c r="N22" s="32"/>
      <c r="O22" s="32"/>
      <c r="P22" s="32"/>
    </row>
    <row r="23" spans="1:32">
      <c r="A23" s="40"/>
      <c r="B23" s="40"/>
      <c r="C23" s="42" t="s">
        <v>115</v>
      </c>
      <c r="D23" s="254" t="s">
        <v>117</v>
      </c>
      <c r="E23" s="255"/>
      <c r="F23" s="254" t="s">
        <v>116</v>
      </c>
      <c r="G23" s="258"/>
      <c r="H23" s="258"/>
      <c r="I23" s="258"/>
      <c r="J23" s="258"/>
      <c r="K23" s="258"/>
      <c r="L23" s="255"/>
    </row>
    <row r="24" spans="1:32">
      <c r="A24" s="41" t="s">
        <v>130</v>
      </c>
      <c r="B24" s="41"/>
      <c r="C24" s="131"/>
      <c r="D24" s="248"/>
      <c r="E24" s="249"/>
      <c r="F24" s="248"/>
      <c r="G24" s="250"/>
      <c r="H24" s="250"/>
      <c r="I24" s="250"/>
      <c r="J24" s="250"/>
      <c r="K24" s="250"/>
      <c r="L24" s="249"/>
    </row>
    <row r="25" spans="1:32">
      <c r="A25" s="41" t="s">
        <v>156</v>
      </c>
      <c r="B25" s="41"/>
      <c r="C25" s="134"/>
      <c r="D25" s="251"/>
      <c r="E25" s="253"/>
      <c r="F25" s="251"/>
      <c r="G25" s="252"/>
      <c r="H25" s="252"/>
      <c r="I25" s="252"/>
      <c r="J25" s="252"/>
      <c r="K25" s="252"/>
      <c r="L25" s="253"/>
    </row>
    <row r="26" spans="1:32">
      <c r="F26" s="38"/>
    </row>
    <row r="27" spans="1:32">
      <c r="A27" s="8" t="s">
        <v>131</v>
      </c>
      <c r="B27" s="8"/>
      <c r="C27" s="43" t="s">
        <v>132</v>
      </c>
      <c r="D27" s="246"/>
      <c r="E27" s="247"/>
      <c r="F27" s="38"/>
    </row>
    <row r="28" spans="1:32">
      <c r="C28" s="44" t="s">
        <v>118</v>
      </c>
      <c r="D28" s="246"/>
      <c r="E28" s="247"/>
      <c r="F28" s="38"/>
    </row>
    <row r="29" spans="1:32">
      <c r="C29" s="43" t="s">
        <v>119</v>
      </c>
      <c r="D29" s="246"/>
      <c r="E29" s="247"/>
      <c r="F29" s="38"/>
    </row>
    <row r="30" spans="1:32" ht="15" thickBot="1">
      <c r="C30" s="43" t="s">
        <v>120</v>
      </c>
      <c r="D30" s="246"/>
      <c r="E30" s="247"/>
      <c r="F30" s="38"/>
    </row>
    <row r="31" spans="1:32" ht="30" customHeight="1" thickBot="1">
      <c r="C31" s="43" t="s">
        <v>206</v>
      </c>
      <c r="D31" s="260"/>
      <c r="E31" s="261"/>
      <c r="F31" s="244" t="s">
        <v>830</v>
      </c>
      <c r="G31" s="245"/>
      <c r="H31" s="245"/>
      <c r="I31" s="245"/>
      <c r="J31" s="245"/>
      <c r="K31" s="245"/>
      <c r="L31" s="245"/>
      <c r="M31" s="245"/>
      <c r="N31" s="245"/>
      <c r="O31" s="245"/>
      <c r="P31" s="245"/>
      <c r="Q31" s="170">
        <f>'B. Details of Plan'!G56</f>
        <v>0</v>
      </c>
      <c r="R31" s="206" t="s">
        <v>831</v>
      </c>
      <c r="S31" s="206"/>
      <c r="T31" s="206"/>
      <c r="U31" s="206"/>
      <c r="V31" s="206"/>
      <c r="W31" s="147" t="s">
        <v>818</v>
      </c>
      <c r="X31" s="147"/>
    </row>
    <row r="32" spans="1:32" ht="8.1" customHeight="1">
      <c r="C32" s="37"/>
      <c r="F32" s="38"/>
    </row>
    <row r="33" spans="1:32">
      <c r="A33" s="8" t="s">
        <v>122</v>
      </c>
      <c r="B33" s="8"/>
    </row>
    <row r="34" spans="1:32" ht="13.35" customHeight="1">
      <c r="G34" s="11" t="s">
        <v>59</v>
      </c>
    </row>
    <row r="35" spans="1:32" ht="33.6" customHeight="1">
      <c r="F35" s="259" t="s">
        <v>64</v>
      </c>
      <c r="G35" s="259"/>
      <c r="H35" s="259"/>
      <c r="I35" s="259"/>
      <c r="J35" s="259"/>
      <c r="K35" s="259"/>
      <c r="L35" s="259"/>
      <c r="M35" s="259"/>
      <c r="N35" s="259"/>
      <c r="O35" s="259"/>
      <c r="P35" s="259"/>
      <c r="AA35"/>
      <c r="AB35"/>
      <c r="AC35"/>
      <c r="AD35"/>
      <c r="AE35"/>
      <c r="AF35"/>
    </row>
    <row r="36" spans="1:32">
      <c r="A36" s="8" t="s">
        <v>121</v>
      </c>
      <c r="B36" s="8"/>
      <c r="C36" s="8"/>
      <c r="D36" s="8"/>
      <c r="E36" s="8"/>
      <c r="F36" s="259"/>
      <c r="G36" s="259"/>
      <c r="H36" s="259"/>
      <c r="I36" s="259"/>
      <c r="J36" s="259"/>
      <c r="K36" s="259"/>
      <c r="L36" s="259"/>
      <c r="M36" s="259"/>
      <c r="N36" s="259"/>
      <c r="O36" s="259"/>
      <c r="P36" s="259"/>
      <c r="AA36"/>
      <c r="AB36"/>
      <c r="AC36"/>
      <c r="AD36"/>
      <c r="AE36"/>
      <c r="AF36"/>
    </row>
    <row r="37" spans="1:32" ht="14.25" customHeight="1">
      <c r="A37" s="207" t="s">
        <v>174</v>
      </c>
      <c r="B37" s="207"/>
      <c r="C37" s="189" t="s">
        <v>92</v>
      </c>
      <c r="D37" s="189"/>
      <c r="E37" s="189"/>
      <c r="F37" s="189"/>
      <c r="H37" s="199"/>
      <c r="I37" s="200"/>
      <c r="J37" s="200"/>
      <c r="K37" s="200"/>
      <c r="L37" s="200"/>
      <c r="M37" s="200"/>
      <c r="N37" s="200"/>
      <c r="O37" s="200"/>
      <c r="P37" s="200"/>
      <c r="Q37" s="200"/>
      <c r="R37" s="200"/>
      <c r="S37" s="200"/>
      <c r="T37" s="200"/>
      <c r="U37" s="200"/>
      <c r="V37" s="200"/>
      <c r="W37" s="200"/>
      <c r="X37" s="200"/>
      <c r="Y37" s="200"/>
      <c r="Z37" s="201"/>
      <c r="AA37"/>
      <c r="AB37"/>
      <c r="AC37"/>
      <c r="AD37"/>
      <c r="AE37"/>
      <c r="AF37"/>
    </row>
    <row r="38" spans="1:32" ht="14.25" customHeight="1">
      <c r="A38" s="207"/>
      <c r="B38" s="207"/>
      <c r="C38" s="189" t="s">
        <v>57</v>
      </c>
      <c r="D38" s="189"/>
      <c r="E38" s="189"/>
      <c r="F38" s="189"/>
      <c r="H38" s="199"/>
      <c r="I38" s="200"/>
      <c r="J38" s="200"/>
      <c r="K38" s="200"/>
      <c r="L38" s="200"/>
      <c r="M38" s="200"/>
      <c r="N38" s="200"/>
      <c r="O38" s="200"/>
      <c r="P38" s="200"/>
      <c r="Q38" s="200"/>
      <c r="R38" s="200"/>
      <c r="S38" s="200"/>
      <c r="T38" s="200"/>
      <c r="U38" s="200"/>
      <c r="V38" s="200"/>
      <c r="W38" s="200"/>
      <c r="X38" s="200"/>
      <c r="Y38" s="200"/>
      <c r="Z38" s="201"/>
      <c r="AA38"/>
      <c r="AB38"/>
      <c r="AC38"/>
      <c r="AD38"/>
      <c r="AE38"/>
      <c r="AF38"/>
    </row>
    <row r="39" spans="1:32" ht="14.4" customHeight="1">
      <c r="A39" s="207"/>
      <c r="B39" s="207"/>
      <c r="C39" s="189" t="s">
        <v>40</v>
      </c>
      <c r="D39" s="189"/>
      <c r="E39" s="189"/>
      <c r="F39" s="189"/>
      <c r="H39" s="199"/>
      <c r="I39" s="200"/>
      <c r="J39" s="200"/>
      <c r="K39" s="200"/>
      <c r="L39" s="200"/>
      <c r="M39" s="200"/>
      <c r="N39" s="200"/>
      <c r="O39" s="200"/>
      <c r="P39" s="200"/>
      <c r="Q39" s="200"/>
      <c r="R39" s="200"/>
      <c r="S39" s="200"/>
      <c r="T39" s="200"/>
      <c r="U39" s="200"/>
      <c r="V39" s="200"/>
      <c r="W39" s="200"/>
      <c r="X39" s="200"/>
      <c r="Y39" s="200"/>
      <c r="Z39" s="201"/>
      <c r="AA39"/>
      <c r="AB39"/>
      <c r="AC39"/>
      <c r="AD39"/>
      <c r="AE39"/>
      <c r="AF39"/>
    </row>
    <row r="40" spans="1:32" ht="14.4" customHeight="1">
      <c r="A40" s="207"/>
      <c r="B40" s="207"/>
      <c r="C40" s="189" t="s">
        <v>41</v>
      </c>
      <c r="D40" s="189"/>
      <c r="E40" s="189"/>
      <c r="F40" s="189"/>
      <c r="H40" s="199"/>
      <c r="I40" s="200"/>
      <c r="J40" s="200"/>
      <c r="K40" s="200"/>
      <c r="L40" s="200"/>
      <c r="M40" s="200"/>
      <c r="N40" s="200"/>
      <c r="O40" s="200"/>
      <c r="P40" s="200"/>
      <c r="Q40" s="200"/>
      <c r="R40" s="200"/>
      <c r="S40" s="200"/>
      <c r="T40" s="200"/>
      <c r="U40" s="200"/>
      <c r="V40" s="200"/>
      <c r="W40" s="200"/>
      <c r="X40" s="200"/>
      <c r="Y40" s="200"/>
      <c r="Z40" s="201"/>
      <c r="AA40"/>
      <c r="AB40"/>
      <c r="AC40"/>
      <c r="AD40"/>
      <c r="AE40"/>
      <c r="AF40"/>
    </row>
    <row r="41" spans="1:32" ht="14.4" customHeight="1">
      <c r="A41" s="207"/>
      <c r="B41" s="207"/>
      <c r="C41" s="189" t="s">
        <v>42</v>
      </c>
      <c r="D41" s="189"/>
      <c r="E41" s="189"/>
      <c r="F41" s="189"/>
      <c r="H41" s="199"/>
      <c r="I41" s="200"/>
      <c r="J41" s="200"/>
      <c r="K41" s="200"/>
      <c r="L41" s="200"/>
      <c r="M41" s="200"/>
      <c r="N41" s="200"/>
      <c r="O41" s="200"/>
      <c r="P41" s="200"/>
      <c r="Q41" s="200"/>
      <c r="R41" s="200"/>
      <c r="S41" s="200"/>
      <c r="T41" s="200"/>
      <c r="U41" s="200"/>
      <c r="V41" s="200"/>
      <c r="W41" s="200"/>
      <c r="X41" s="200"/>
      <c r="Y41" s="200"/>
      <c r="Z41" s="201"/>
      <c r="AA41"/>
      <c r="AB41"/>
      <c r="AC41"/>
      <c r="AD41"/>
      <c r="AE41"/>
      <c r="AF41"/>
    </row>
    <row r="42" spans="1:32" ht="14.4" customHeight="1">
      <c r="A42" s="207"/>
      <c r="B42" s="207"/>
      <c r="C42" s="189" t="s">
        <v>63</v>
      </c>
      <c r="D42" s="189"/>
      <c r="E42" s="189"/>
      <c r="F42" s="189"/>
      <c r="H42" s="199"/>
      <c r="I42" s="200"/>
      <c r="J42" s="200"/>
      <c r="K42" s="200"/>
      <c r="L42" s="200"/>
      <c r="M42" s="200"/>
      <c r="N42" s="200"/>
      <c r="O42" s="200"/>
      <c r="P42" s="200"/>
      <c r="Q42" s="200"/>
      <c r="R42" s="200"/>
      <c r="S42" s="200"/>
      <c r="T42" s="200"/>
      <c r="U42" s="200"/>
      <c r="V42" s="200"/>
      <c r="W42" s="200"/>
      <c r="X42" s="200"/>
      <c r="Y42" s="200"/>
      <c r="Z42" s="201"/>
      <c r="AA42"/>
      <c r="AB42"/>
      <c r="AC42"/>
      <c r="AD42"/>
      <c r="AE42"/>
      <c r="AF42"/>
    </row>
    <row r="43" spans="1:32" ht="113.25" customHeight="1">
      <c r="A43" s="207"/>
      <c r="B43" s="207"/>
      <c r="C43" s="221" t="s">
        <v>43</v>
      </c>
      <c r="D43" s="221"/>
      <c r="E43" s="221"/>
      <c r="F43" s="221"/>
      <c r="H43" s="199"/>
      <c r="I43" s="200"/>
      <c r="J43" s="200"/>
      <c r="K43" s="200"/>
      <c r="L43" s="200"/>
      <c r="M43" s="200"/>
      <c r="N43" s="200"/>
      <c r="O43" s="200"/>
      <c r="P43" s="200"/>
      <c r="Q43" s="200"/>
      <c r="R43" s="200"/>
      <c r="S43" s="200"/>
      <c r="T43" s="200"/>
      <c r="U43" s="200"/>
      <c r="V43" s="200"/>
      <c r="W43" s="200"/>
      <c r="X43" s="200"/>
      <c r="Y43" s="200"/>
      <c r="Z43" s="201"/>
      <c r="AA43"/>
      <c r="AB43"/>
      <c r="AC43"/>
      <c r="AD43"/>
      <c r="AE43"/>
      <c r="AF43"/>
    </row>
    <row r="44" spans="1:32" ht="23.4" customHeight="1">
      <c r="A44" s="14"/>
      <c r="B44" s="21"/>
      <c r="C44" s="24"/>
      <c r="D44" s="228" t="s">
        <v>59</v>
      </c>
      <c r="E44" s="228"/>
      <c r="F44" s="16" t="s">
        <v>60</v>
      </c>
      <c r="H44" s="34"/>
      <c r="I44" s="34"/>
      <c r="J44" s="34"/>
      <c r="K44" s="34"/>
      <c r="L44" s="34"/>
      <c r="M44" s="34"/>
      <c r="N44" s="34"/>
      <c r="O44" s="34"/>
      <c r="P44" s="34"/>
    </row>
    <row r="45" spans="1:32" ht="14.4" customHeight="1">
      <c r="A45" s="207" t="s">
        <v>58</v>
      </c>
      <c r="B45" s="207"/>
      <c r="C45" s="12" t="s">
        <v>54</v>
      </c>
      <c r="D45" s="12"/>
      <c r="E45" s="12" t="s">
        <v>53</v>
      </c>
      <c r="F45" s="23"/>
      <c r="G45" s="267" t="s">
        <v>175</v>
      </c>
      <c r="H45" s="267"/>
      <c r="I45" s="267"/>
      <c r="J45" s="267"/>
      <c r="K45" s="267"/>
      <c r="L45" s="267"/>
      <c r="M45" s="267"/>
      <c r="N45" s="267"/>
      <c r="O45" s="233"/>
      <c r="P45" s="233"/>
    </row>
    <row r="46" spans="1:32">
      <c r="A46" s="207"/>
      <c r="B46" s="207"/>
      <c r="C46" s="12" t="s">
        <v>55</v>
      </c>
      <c r="D46" s="12"/>
      <c r="E46" s="12" t="s">
        <v>56</v>
      </c>
      <c r="F46" s="23"/>
      <c r="G46" s="267"/>
      <c r="H46" s="267"/>
      <c r="I46" s="267"/>
      <c r="J46" s="267"/>
      <c r="K46" s="267"/>
      <c r="L46" s="267"/>
      <c r="M46" s="267"/>
      <c r="N46" s="267"/>
    </row>
    <row r="47" spans="1:32">
      <c r="A47" s="207"/>
      <c r="B47" s="207"/>
    </row>
    <row r="48" spans="1:32" ht="14.4" customHeight="1">
      <c r="A48" s="14"/>
      <c r="B48" s="21"/>
      <c r="C48" s="24"/>
      <c r="D48" s="228" t="s">
        <v>59</v>
      </c>
      <c r="E48" s="228"/>
      <c r="F48" s="16" t="s">
        <v>60</v>
      </c>
      <c r="H48" s="34"/>
      <c r="I48" s="34"/>
      <c r="J48" s="34"/>
      <c r="K48" s="34"/>
      <c r="L48" s="34"/>
      <c r="M48" s="34"/>
      <c r="N48" s="34"/>
      <c r="O48" s="34"/>
      <c r="P48" s="34"/>
    </row>
    <row r="49" spans="1:26" ht="14.1" customHeight="1">
      <c r="A49" s="207" t="s">
        <v>45</v>
      </c>
      <c r="B49" s="207"/>
      <c r="C49" s="33" t="s">
        <v>44</v>
      </c>
      <c r="E49" s="33" t="s">
        <v>48</v>
      </c>
      <c r="F49" s="31"/>
      <c r="H49" s="202" t="s">
        <v>203</v>
      </c>
      <c r="I49" s="202"/>
      <c r="J49" s="202"/>
      <c r="K49" s="202"/>
      <c r="L49" s="202"/>
      <c r="M49" s="202"/>
      <c r="N49" s="202"/>
    </row>
    <row r="50" spans="1:26">
      <c r="A50" s="207"/>
      <c r="B50" s="207"/>
      <c r="C50" s="33" t="s">
        <v>46</v>
      </c>
      <c r="E50" s="33" t="s">
        <v>49</v>
      </c>
      <c r="F50" s="31"/>
      <c r="H50" s="202" t="s">
        <v>47</v>
      </c>
      <c r="I50" s="202"/>
      <c r="J50" s="202"/>
      <c r="K50" s="202"/>
      <c r="L50" s="202"/>
      <c r="M50" s="202"/>
      <c r="N50" s="202"/>
    </row>
    <row r="51" spans="1:26" ht="16.2">
      <c r="A51" s="207"/>
      <c r="B51" s="207"/>
      <c r="C51" s="31" t="s">
        <v>51</v>
      </c>
      <c r="E51" s="31" t="s">
        <v>52</v>
      </c>
      <c r="F51" s="31"/>
      <c r="H51" s="202" t="s">
        <v>207</v>
      </c>
      <c r="I51" s="202"/>
      <c r="J51" s="202"/>
      <c r="K51" s="202"/>
      <c r="L51" s="202"/>
      <c r="M51" s="202"/>
      <c r="N51" s="202"/>
    </row>
    <row r="52" spans="1:26">
      <c r="C52" s="35"/>
      <c r="D52" s="35"/>
      <c r="E52" s="35"/>
    </row>
    <row r="53" spans="1:26" ht="15" customHeight="1">
      <c r="A53" s="144"/>
      <c r="C53" s="206" t="s">
        <v>208</v>
      </c>
      <c r="D53" s="206"/>
      <c r="E53" s="190"/>
      <c r="F53" s="191"/>
      <c r="G53" s="191"/>
      <c r="H53" s="191"/>
      <c r="I53" s="191"/>
      <c r="J53" s="191"/>
      <c r="K53" s="191"/>
      <c r="L53" s="191"/>
      <c r="M53" s="191"/>
      <c r="N53" s="191"/>
      <c r="O53" s="191"/>
      <c r="P53" s="191"/>
      <c r="Q53" s="191"/>
      <c r="R53" s="191"/>
      <c r="S53" s="191"/>
      <c r="T53" s="191"/>
      <c r="U53" s="191"/>
      <c r="V53" s="191"/>
      <c r="W53" s="191"/>
      <c r="X53" s="191"/>
      <c r="Y53" s="191"/>
      <c r="Z53" s="192"/>
    </row>
    <row r="54" spans="1:26" ht="73.5" customHeight="1">
      <c r="C54" s="206"/>
      <c r="D54" s="206"/>
      <c r="E54" s="196"/>
      <c r="F54" s="197"/>
      <c r="G54" s="197"/>
      <c r="H54" s="197"/>
      <c r="I54" s="197"/>
      <c r="J54" s="197"/>
      <c r="K54" s="197"/>
      <c r="L54" s="197"/>
      <c r="M54" s="197"/>
      <c r="N54" s="197"/>
      <c r="O54" s="197"/>
      <c r="P54" s="197"/>
      <c r="Q54" s="197"/>
      <c r="R54" s="197"/>
      <c r="S54" s="197"/>
      <c r="T54" s="197"/>
      <c r="U54" s="197"/>
      <c r="V54" s="197"/>
      <c r="W54" s="197"/>
      <c r="X54" s="197"/>
      <c r="Y54" s="197"/>
      <c r="Z54" s="198"/>
    </row>
    <row r="55" spans="1:26">
      <c r="C55" s="15"/>
      <c r="D55" s="15"/>
      <c r="E55" s="36"/>
      <c r="F55" s="36"/>
      <c r="G55" s="36"/>
      <c r="H55" s="36"/>
      <c r="I55" s="36"/>
      <c r="J55" s="36"/>
      <c r="K55" s="36"/>
      <c r="L55" s="36"/>
      <c r="M55" s="36"/>
      <c r="N55" s="36"/>
      <c r="O55" s="36"/>
      <c r="P55" s="36"/>
    </row>
    <row r="56" spans="1:26">
      <c r="C56" s="15"/>
      <c r="D56" s="15"/>
      <c r="E56" s="36"/>
      <c r="F56" s="36"/>
      <c r="G56" s="36"/>
      <c r="H56" s="36"/>
      <c r="I56" s="36"/>
      <c r="J56" s="36"/>
      <c r="K56" s="36"/>
      <c r="L56" s="36"/>
      <c r="M56" s="36"/>
      <c r="N56" s="36"/>
      <c r="O56" s="36"/>
      <c r="P56" s="36"/>
    </row>
    <row r="57" spans="1:26">
      <c r="A57" s="209" t="s">
        <v>124</v>
      </c>
      <c r="B57" s="209"/>
      <c r="C57" s="266" t="s">
        <v>209</v>
      </c>
      <c r="D57" s="266"/>
      <c r="E57" s="266"/>
      <c r="F57" s="266"/>
      <c r="G57" s="266"/>
      <c r="H57" s="266"/>
      <c r="I57" s="266"/>
      <c r="J57" s="266"/>
      <c r="K57" s="266"/>
      <c r="L57" s="266"/>
      <c r="M57" s="266"/>
      <c r="N57" s="266"/>
      <c r="O57" s="266"/>
      <c r="P57" s="266"/>
    </row>
    <row r="58" spans="1:26" ht="29.4" customHeight="1">
      <c r="A58" s="209" t="s">
        <v>210</v>
      </c>
      <c r="B58" s="209"/>
      <c r="C58" s="266"/>
      <c r="D58" s="266"/>
      <c r="E58" s="266"/>
      <c r="F58" s="266"/>
      <c r="G58" s="266"/>
      <c r="H58" s="266"/>
      <c r="I58" s="266"/>
      <c r="J58" s="266"/>
      <c r="K58" s="266"/>
      <c r="L58" s="266"/>
      <c r="M58" s="266"/>
      <c r="N58" s="266"/>
      <c r="O58" s="266"/>
      <c r="P58" s="266"/>
    </row>
    <row r="59" spans="1:26">
      <c r="G59" s="11" t="s">
        <v>59</v>
      </c>
      <c r="I59" s="265" t="s">
        <v>66</v>
      </c>
      <c r="J59" s="265"/>
      <c r="K59" s="265"/>
      <c r="L59" s="265"/>
      <c r="M59" s="265"/>
      <c r="N59" s="265"/>
      <c r="O59" s="265"/>
      <c r="P59" s="265"/>
    </row>
    <row r="60" spans="1:26" ht="19.350000000000001" customHeight="1">
      <c r="A60" s="207" t="s">
        <v>65</v>
      </c>
      <c r="B60" s="207"/>
      <c r="C60" s="65" t="s">
        <v>62</v>
      </c>
      <c r="I60" s="240"/>
      <c r="J60" s="241"/>
      <c r="K60" s="241"/>
      <c r="L60" s="241"/>
      <c r="M60" s="241"/>
      <c r="N60" s="241"/>
      <c r="O60" s="241"/>
      <c r="P60" s="242"/>
    </row>
    <row r="61" spans="1:26" ht="19.350000000000001" customHeight="1">
      <c r="A61" s="207"/>
      <c r="B61" s="207"/>
      <c r="C61" s="65" t="s">
        <v>211</v>
      </c>
      <c r="I61" s="240"/>
      <c r="J61" s="241"/>
      <c r="K61" s="241"/>
      <c r="L61" s="241"/>
      <c r="M61" s="241"/>
      <c r="N61" s="241"/>
      <c r="O61" s="241"/>
      <c r="P61" s="242"/>
    </row>
    <row r="62" spans="1:26" ht="19.350000000000001" customHeight="1">
      <c r="A62" s="207"/>
      <c r="B62" s="207"/>
      <c r="C62" s="221" t="s">
        <v>212</v>
      </c>
      <c r="D62" s="221"/>
      <c r="E62" s="221"/>
      <c r="F62" s="221"/>
      <c r="I62" s="234"/>
      <c r="J62" s="235"/>
      <c r="K62" s="235"/>
      <c r="L62" s="235"/>
      <c r="M62" s="235"/>
      <c r="N62" s="235"/>
      <c r="O62" s="235"/>
      <c r="P62" s="236"/>
    </row>
    <row r="63" spans="1:26" ht="48" customHeight="1">
      <c r="A63" s="207"/>
      <c r="B63" s="207"/>
      <c r="C63" s="221"/>
      <c r="D63" s="221"/>
      <c r="E63" s="221"/>
      <c r="F63" s="221"/>
      <c r="I63" s="199"/>
      <c r="J63" s="200"/>
      <c r="K63" s="200"/>
      <c r="L63" s="200"/>
      <c r="M63" s="200"/>
      <c r="N63" s="200"/>
      <c r="O63" s="200"/>
      <c r="P63" s="200"/>
      <c r="Q63" s="200"/>
      <c r="R63" s="200"/>
      <c r="S63" s="200"/>
      <c r="T63" s="200"/>
      <c r="U63" s="200"/>
      <c r="V63" s="200"/>
      <c r="W63" s="200"/>
      <c r="X63" s="200"/>
      <c r="Y63" s="200"/>
      <c r="Z63" s="201"/>
    </row>
    <row r="64" spans="1:26" ht="11.4" customHeight="1">
      <c r="A64" s="207"/>
      <c r="B64" s="207"/>
    </row>
    <row r="65" spans="1:30" ht="14.4" customHeight="1">
      <c r="D65" s="10"/>
      <c r="E65" s="63" t="s">
        <v>59</v>
      </c>
      <c r="F65" s="238" t="s">
        <v>90</v>
      </c>
      <c r="G65" s="238"/>
      <c r="H65" s="238"/>
      <c r="I65" s="238"/>
      <c r="J65" s="238"/>
      <c r="AA65"/>
      <c r="AB65"/>
      <c r="AC65"/>
      <c r="AD65"/>
    </row>
    <row r="66" spans="1:30" ht="93.75" customHeight="1">
      <c r="A66" s="207" t="s">
        <v>70</v>
      </c>
      <c r="B66" s="207"/>
      <c r="C66" s="150" t="s">
        <v>67</v>
      </c>
      <c r="E66" s="64"/>
      <c r="F66" s="199"/>
      <c r="G66" s="200"/>
      <c r="H66" s="200"/>
      <c r="I66" s="200"/>
      <c r="J66" s="200"/>
      <c r="K66" s="200"/>
      <c r="L66" s="200"/>
      <c r="M66" s="200"/>
      <c r="N66" s="200"/>
      <c r="O66" s="200"/>
      <c r="P66" s="200"/>
      <c r="Q66" s="200"/>
      <c r="R66" s="200"/>
      <c r="S66" s="200"/>
      <c r="T66" s="200"/>
      <c r="U66" s="200"/>
      <c r="V66" s="200"/>
      <c r="W66" s="200"/>
      <c r="X66" s="200"/>
      <c r="Y66" s="200"/>
      <c r="Z66" s="201"/>
      <c r="AA66"/>
      <c r="AB66"/>
      <c r="AC66"/>
      <c r="AD66"/>
    </row>
    <row r="67" spans="1:30" ht="93.75" customHeight="1">
      <c r="A67" s="207"/>
      <c r="B67" s="207"/>
      <c r="C67" s="150" t="s">
        <v>68</v>
      </c>
      <c r="E67" s="64"/>
      <c r="F67" s="199"/>
      <c r="G67" s="200"/>
      <c r="H67" s="200"/>
      <c r="I67" s="200"/>
      <c r="J67" s="200"/>
      <c r="K67" s="200"/>
      <c r="L67" s="200"/>
      <c r="M67" s="200"/>
      <c r="N67" s="200"/>
      <c r="O67" s="200"/>
      <c r="P67" s="200"/>
      <c r="Q67" s="200"/>
      <c r="R67" s="200"/>
      <c r="S67" s="200"/>
      <c r="T67" s="200"/>
      <c r="U67" s="200"/>
      <c r="V67" s="200"/>
      <c r="W67" s="200"/>
      <c r="X67" s="200"/>
      <c r="Y67" s="200"/>
      <c r="Z67" s="201"/>
      <c r="AA67"/>
      <c r="AB67"/>
      <c r="AC67"/>
      <c r="AD67"/>
    </row>
    <row r="68" spans="1:30" ht="93.75" customHeight="1">
      <c r="A68" s="207"/>
      <c r="B68" s="207"/>
      <c r="C68" s="151" t="s">
        <v>198</v>
      </c>
      <c r="E68" s="64"/>
      <c r="F68" s="196"/>
      <c r="G68" s="197"/>
      <c r="H68" s="197"/>
      <c r="I68" s="197"/>
      <c r="J68" s="197"/>
      <c r="K68" s="197"/>
      <c r="L68" s="197"/>
      <c r="M68" s="197"/>
      <c r="N68" s="197"/>
      <c r="O68" s="197"/>
      <c r="P68" s="197"/>
      <c r="Q68" s="197"/>
      <c r="R68" s="197"/>
      <c r="S68" s="197"/>
      <c r="T68" s="197"/>
      <c r="U68" s="197"/>
      <c r="V68" s="197"/>
      <c r="W68" s="197"/>
      <c r="X68" s="197"/>
      <c r="Y68" s="197"/>
      <c r="Z68" s="198"/>
    </row>
    <row r="69" spans="1:30" ht="93.75" customHeight="1">
      <c r="A69" s="207"/>
      <c r="B69" s="207"/>
      <c r="C69" s="150" t="s">
        <v>69</v>
      </c>
      <c r="E69" s="64"/>
      <c r="F69" s="199"/>
      <c r="G69" s="200"/>
      <c r="H69" s="200"/>
      <c r="I69" s="200"/>
      <c r="J69" s="200"/>
      <c r="K69" s="200"/>
      <c r="L69" s="200"/>
      <c r="M69" s="200"/>
      <c r="N69" s="200"/>
      <c r="O69" s="200"/>
      <c r="P69" s="200"/>
      <c r="Q69" s="200"/>
      <c r="R69" s="200"/>
      <c r="S69" s="200"/>
      <c r="T69" s="200"/>
      <c r="U69" s="200"/>
      <c r="V69" s="200"/>
      <c r="W69" s="200"/>
      <c r="X69" s="200"/>
      <c r="Y69" s="200"/>
      <c r="Z69" s="201"/>
    </row>
    <row r="70" spans="1:30" ht="93.75" customHeight="1">
      <c r="A70" s="207"/>
      <c r="B70" s="207"/>
      <c r="C70" s="150" t="s">
        <v>43</v>
      </c>
      <c r="E70" s="64"/>
      <c r="F70" s="199"/>
      <c r="G70" s="200"/>
      <c r="H70" s="200"/>
      <c r="I70" s="200"/>
      <c r="J70" s="200"/>
      <c r="K70" s="200"/>
      <c r="L70" s="200"/>
      <c r="M70" s="200"/>
      <c r="N70" s="200"/>
      <c r="O70" s="200"/>
      <c r="P70" s="200"/>
      <c r="Q70" s="200"/>
      <c r="R70" s="200"/>
      <c r="S70" s="200"/>
      <c r="T70" s="200"/>
      <c r="U70" s="200"/>
      <c r="V70" s="200"/>
      <c r="W70" s="200"/>
      <c r="X70" s="200"/>
      <c r="Y70" s="200"/>
      <c r="Z70" s="201"/>
    </row>
    <row r="71" spans="1:30" ht="9.6" customHeight="1">
      <c r="E71" s="64"/>
    </row>
    <row r="72" spans="1:30">
      <c r="A72" s="209" t="s">
        <v>125</v>
      </c>
      <c r="B72" s="209"/>
    </row>
    <row r="73" spans="1:30" ht="14.1" customHeight="1"/>
    <row r="74" spans="1:30" ht="92.25" customHeight="1">
      <c r="A74" s="219" t="s">
        <v>213</v>
      </c>
      <c r="B74" s="220"/>
      <c r="C74" s="199"/>
      <c r="D74" s="200"/>
      <c r="E74" s="200"/>
      <c r="F74" s="200"/>
      <c r="G74" s="200"/>
      <c r="H74" s="200"/>
      <c r="I74" s="200"/>
      <c r="J74" s="200"/>
      <c r="K74" s="200"/>
      <c r="L74" s="200"/>
      <c r="M74" s="200"/>
      <c r="N74" s="200"/>
      <c r="O74" s="200"/>
      <c r="P74" s="200"/>
      <c r="Q74" s="200"/>
      <c r="R74" s="200"/>
      <c r="S74" s="200"/>
      <c r="T74" s="200"/>
      <c r="U74" s="200"/>
      <c r="V74" s="200"/>
      <c r="W74" s="200"/>
      <c r="X74" s="200"/>
      <c r="Y74" s="200"/>
      <c r="Z74" s="201"/>
    </row>
    <row r="75" spans="1:30" ht="15.6" customHeight="1">
      <c r="A75" s="33"/>
      <c r="B75" s="33"/>
    </row>
    <row r="76" spans="1:30" ht="117.75" customHeight="1">
      <c r="A76" s="219" t="s">
        <v>214</v>
      </c>
      <c r="B76" s="220"/>
      <c r="C76" s="199"/>
      <c r="D76" s="200"/>
      <c r="E76" s="200"/>
      <c r="F76" s="200"/>
      <c r="G76" s="200"/>
      <c r="H76" s="200"/>
      <c r="I76" s="200"/>
      <c r="J76" s="200"/>
      <c r="K76" s="200"/>
      <c r="L76" s="200"/>
      <c r="M76" s="200"/>
      <c r="N76" s="200"/>
      <c r="O76" s="200"/>
      <c r="P76" s="200"/>
      <c r="Q76" s="200"/>
      <c r="R76" s="200"/>
      <c r="S76" s="200"/>
      <c r="T76" s="200"/>
      <c r="U76" s="200"/>
      <c r="V76" s="200"/>
      <c r="W76" s="200"/>
      <c r="X76" s="200"/>
      <c r="Y76" s="200"/>
      <c r="Z76" s="201"/>
    </row>
    <row r="77" spans="1:30" ht="11.4" customHeight="1">
      <c r="A77" s="33"/>
      <c r="B77" s="33"/>
    </row>
    <row r="78" spans="1:30">
      <c r="A78" s="9" t="s">
        <v>126</v>
      </c>
      <c r="B78" s="9"/>
      <c r="M78" s="10" t="s">
        <v>59</v>
      </c>
    </row>
    <row r="79" spans="1:30" ht="14.4" customHeight="1">
      <c r="A79" s="207" t="s">
        <v>197</v>
      </c>
      <c r="B79" s="207"/>
      <c r="C79" s="31" t="s">
        <v>71</v>
      </c>
    </row>
    <row r="80" spans="1:30">
      <c r="A80" s="207"/>
      <c r="B80" s="207"/>
      <c r="C80" s="31" t="s">
        <v>72</v>
      </c>
    </row>
    <row r="81" spans="1:26">
      <c r="A81" s="207"/>
      <c r="B81" s="207"/>
      <c r="C81" s="31" t="s">
        <v>73</v>
      </c>
    </row>
    <row r="82" spans="1:26">
      <c r="A82" s="207"/>
      <c r="B82" s="207"/>
      <c r="C82" s="31" t="s">
        <v>74</v>
      </c>
    </row>
    <row r="83" spans="1:26">
      <c r="A83" s="207"/>
      <c r="B83" s="207"/>
      <c r="C83" s="31" t="s">
        <v>75</v>
      </c>
    </row>
    <row r="84" spans="1:26">
      <c r="A84" s="207"/>
      <c r="B84" s="207"/>
      <c r="C84" s="31" t="s">
        <v>76</v>
      </c>
    </row>
    <row r="85" spans="1:26">
      <c r="A85" s="207"/>
      <c r="B85" s="207"/>
      <c r="C85" s="31" t="s">
        <v>77</v>
      </c>
    </row>
    <row r="86" spans="1:26">
      <c r="A86" s="207"/>
      <c r="B86" s="207"/>
      <c r="C86" s="31" t="s">
        <v>78</v>
      </c>
    </row>
    <row r="87" spans="1:26">
      <c r="A87" s="207"/>
      <c r="B87" s="207"/>
      <c r="C87" s="31" t="s">
        <v>79</v>
      </c>
    </row>
    <row r="88" spans="1:26">
      <c r="A88" s="207"/>
      <c r="B88" s="207"/>
      <c r="C88" s="31" t="s">
        <v>80</v>
      </c>
    </row>
    <row r="89" spans="1:26">
      <c r="A89" s="207"/>
      <c r="B89" s="207"/>
      <c r="C89" s="31" t="s">
        <v>176</v>
      </c>
    </row>
    <row r="90" spans="1:26">
      <c r="A90" s="207"/>
      <c r="B90" s="207"/>
      <c r="C90" s="31" t="s">
        <v>43</v>
      </c>
    </row>
    <row r="91" spans="1:26" ht="85.35" customHeight="1">
      <c r="A91" s="207" t="s">
        <v>81</v>
      </c>
      <c r="B91" s="208"/>
      <c r="C91" s="199"/>
      <c r="D91" s="200"/>
      <c r="E91" s="200"/>
      <c r="F91" s="200"/>
      <c r="G91" s="200"/>
      <c r="H91" s="200"/>
      <c r="I91" s="200"/>
      <c r="J91" s="200"/>
      <c r="K91" s="200"/>
      <c r="L91" s="200"/>
      <c r="M91" s="200"/>
      <c r="N91" s="200"/>
      <c r="O91" s="200"/>
      <c r="P91" s="200"/>
      <c r="Q91" s="200"/>
      <c r="R91" s="200"/>
      <c r="S91" s="200"/>
      <c r="T91" s="200"/>
      <c r="U91" s="200"/>
      <c r="V91" s="200"/>
      <c r="W91" s="200"/>
      <c r="X91" s="200"/>
      <c r="Y91" s="200"/>
      <c r="Z91" s="201"/>
    </row>
    <row r="94" spans="1:26">
      <c r="A94" s="8" t="s">
        <v>127</v>
      </c>
      <c r="B94" s="8"/>
    </row>
    <row r="95" spans="1:26" ht="59.1" customHeight="1">
      <c r="A95" s="189" t="s">
        <v>82</v>
      </c>
      <c r="B95" s="189"/>
      <c r="C95" s="189"/>
      <c r="D95" s="189"/>
      <c r="E95" s="189"/>
      <c r="F95" s="189"/>
      <c r="G95" s="189"/>
      <c r="H95" s="189"/>
      <c r="I95" s="189"/>
      <c r="J95" s="189"/>
      <c r="K95" s="189"/>
      <c r="L95" s="189"/>
      <c r="M95" s="189"/>
      <c r="N95" s="189"/>
      <c r="O95" s="189"/>
      <c r="P95" s="189"/>
    </row>
    <row r="96" spans="1:26">
      <c r="F96" s="16"/>
      <c r="M96" s="237" t="s">
        <v>59</v>
      </c>
      <c r="N96" s="237"/>
    </row>
    <row r="97" spans="1:26" ht="14.4" customHeight="1">
      <c r="A97" s="207" t="s">
        <v>215</v>
      </c>
      <c r="B97" s="207"/>
      <c r="C97" s="62" t="s">
        <v>199</v>
      </c>
      <c r="D97" s="62"/>
      <c r="E97" s="62"/>
      <c r="F97" s="62"/>
      <c r="G97" s="62"/>
      <c r="H97" s="62"/>
      <c r="I97" s="62"/>
      <c r="J97" s="62"/>
      <c r="K97" s="62"/>
      <c r="L97" s="62"/>
      <c r="M97" s="233"/>
      <c r="N97" s="233"/>
    </row>
    <row r="98" spans="1:26" ht="30" customHeight="1">
      <c r="A98" s="207"/>
      <c r="B98" s="207"/>
      <c r="C98" s="189" t="s">
        <v>201</v>
      </c>
      <c r="D98" s="189"/>
      <c r="E98" s="189"/>
      <c r="F98" s="189"/>
      <c r="G98" s="189"/>
      <c r="H98" s="189"/>
      <c r="I98" s="189"/>
      <c r="J98" s="189"/>
      <c r="K98" s="189"/>
      <c r="L98" s="189"/>
      <c r="M98" s="233"/>
      <c r="N98" s="233"/>
    </row>
    <row r="99" spans="1:26">
      <c r="A99" s="207"/>
      <c r="B99" s="207"/>
      <c r="C99" s="31" t="s">
        <v>822</v>
      </c>
      <c r="F99" s="31"/>
      <c r="M99" s="233"/>
      <c r="N99" s="233"/>
    </row>
    <row r="100" spans="1:26" ht="29.4" customHeight="1">
      <c r="A100" s="207"/>
      <c r="B100" s="207"/>
      <c r="C100" s="189" t="s">
        <v>200</v>
      </c>
      <c r="D100" s="189"/>
      <c r="E100" s="189"/>
      <c r="F100" s="189"/>
      <c r="G100" s="189"/>
      <c r="H100" s="189"/>
      <c r="I100" s="189"/>
      <c r="J100" s="189"/>
      <c r="K100" s="189"/>
      <c r="L100" s="189"/>
      <c r="M100" s="233"/>
      <c r="N100" s="233"/>
    </row>
    <row r="101" spans="1:26">
      <c r="A101" s="207"/>
      <c r="B101" s="207"/>
      <c r="C101" s="202" t="s">
        <v>196</v>
      </c>
      <c r="D101" s="202"/>
      <c r="E101" s="202"/>
      <c r="F101" s="202"/>
      <c r="G101" s="202"/>
      <c r="H101" s="202"/>
      <c r="I101" s="202"/>
      <c r="J101" s="202"/>
      <c r="K101" s="202"/>
      <c r="L101" s="202"/>
      <c r="M101" s="233"/>
      <c r="N101" s="233"/>
    </row>
    <row r="102" spans="1:26">
      <c r="A102" s="207"/>
      <c r="B102" s="207"/>
      <c r="C102" s="31" t="s">
        <v>94</v>
      </c>
      <c r="F102" s="31"/>
      <c r="M102" s="233"/>
      <c r="N102" s="233"/>
    </row>
    <row r="103" spans="1:26">
      <c r="A103" s="207"/>
      <c r="B103" s="207"/>
      <c r="C103" s="31" t="s">
        <v>95</v>
      </c>
      <c r="F103" s="31"/>
      <c r="M103" s="233"/>
      <c r="N103" s="233"/>
    </row>
    <row r="104" spans="1:26">
      <c r="A104" s="207"/>
      <c r="B104" s="207"/>
      <c r="C104" s="31" t="s">
        <v>85</v>
      </c>
      <c r="F104" s="31"/>
      <c r="M104" s="233"/>
      <c r="N104" s="233"/>
    </row>
    <row r="105" spans="1:26">
      <c r="A105" s="207"/>
      <c r="B105" s="207"/>
      <c r="C105" s="31" t="s">
        <v>83</v>
      </c>
      <c r="F105" s="31"/>
      <c r="M105" s="233"/>
      <c r="N105" s="233"/>
    </row>
    <row r="107" spans="1:26" ht="45" customHeight="1">
      <c r="C107" s="65" t="s">
        <v>84</v>
      </c>
      <c r="E107" s="199"/>
      <c r="F107" s="200"/>
      <c r="G107" s="200"/>
      <c r="H107" s="200"/>
      <c r="I107" s="200"/>
      <c r="J107" s="200"/>
      <c r="K107" s="200"/>
      <c r="L107" s="200"/>
      <c r="M107" s="200"/>
      <c r="N107" s="200"/>
      <c r="O107" s="200"/>
      <c r="P107" s="200"/>
      <c r="Q107" s="200"/>
      <c r="R107" s="200"/>
      <c r="S107" s="200"/>
      <c r="T107" s="200"/>
      <c r="U107" s="200"/>
      <c r="V107" s="200"/>
      <c r="W107" s="200"/>
      <c r="X107" s="200"/>
      <c r="Y107" s="200"/>
      <c r="Z107" s="201"/>
    </row>
    <row r="108" spans="1:26">
      <c r="E108" s="39"/>
      <c r="F108" s="39"/>
      <c r="G108" s="39"/>
      <c r="H108" s="39"/>
      <c r="I108" s="39"/>
      <c r="J108" s="39"/>
      <c r="K108" s="39"/>
      <c r="L108" s="39"/>
      <c r="M108" s="39"/>
      <c r="N108" s="39"/>
      <c r="O108" s="39"/>
      <c r="P108" s="39"/>
    </row>
    <row r="109" spans="1:26">
      <c r="E109" s="39"/>
      <c r="F109" s="39"/>
      <c r="G109" s="39"/>
      <c r="H109" s="39"/>
      <c r="I109" s="39"/>
      <c r="J109" s="39"/>
      <c r="K109" s="39"/>
      <c r="L109" s="39"/>
      <c r="M109" s="39"/>
      <c r="N109" s="39"/>
      <c r="O109" s="39"/>
      <c r="P109" s="39"/>
    </row>
    <row r="110" spans="1:26">
      <c r="A110" s="8" t="s">
        <v>128</v>
      </c>
      <c r="B110" s="8"/>
    </row>
    <row r="111" spans="1:26">
      <c r="A111" s="31" t="s">
        <v>88</v>
      </c>
    </row>
    <row r="113" spans="1:26" ht="99.75" customHeight="1">
      <c r="A113" s="207" t="s">
        <v>177</v>
      </c>
      <c r="B113" s="208"/>
      <c r="C113" s="199"/>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1"/>
    </row>
    <row r="115" spans="1:26" ht="102" customHeight="1">
      <c r="A115" s="207" t="s">
        <v>89</v>
      </c>
      <c r="B115" s="208"/>
      <c r="C115" s="199"/>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1"/>
    </row>
    <row r="116" spans="1:26" ht="19.350000000000001" customHeight="1">
      <c r="A116" s="21"/>
      <c r="B116" s="56"/>
      <c r="C116" s="57"/>
      <c r="D116" s="57"/>
      <c r="E116" s="57"/>
      <c r="F116" s="57"/>
      <c r="G116" s="57"/>
      <c r="H116" s="57"/>
      <c r="I116" s="57"/>
      <c r="J116" s="57"/>
      <c r="K116" s="57"/>
      <c r="L116" s="57"/>
      <c r="M116" s="57"/>
      <c r="N116" s="57"/>
      <c r="O116" s="57"/>
      <c r="P116" s="57"/>
    </row>
    <row r="118" spans="1:26">
      <c r="A118" s="8" t="s">
        <v>129</v>
      </c>
      <c r="B118" s="8"/>
    </row>
    <row r="119" spans="1:26" ht="34.35" customHeight="1">
      <c r="A119" s="221" t="s">
        <v>103</v>
      </c>
      <c r="B119" s="221"/>
      <c r="C119" s="221"/>
      <c r="D119" s="221"/>
      <c r="E119" s="221"/>
      <c r="F119" s="221"/>
      <c r="G119" s="221"/>
      <c r="H119" s="221"/>
      <c r="I119" s="221"/>
      <c r="J119" s="221"/>
      <c r="K119" s="221"/>
      <c r="L119" s="221"/>
      <c r="M119" s="221"/>
      <c r="N119" s="221"/>
      <c r="O119" s="221"/>
      <c r="P119" s="221"/>
    </row>
    <row r="120" spans="1:26" ht="18.600000000000001" customHeight="1">
      <c r="A120" s="26"/>
      <c r="B120" s="26"/>
      <c r="C120" s="26"/>
      <c r="D120" s="26"/>
      <c r="E120" s="26"/>
      <c r="F120" s="26"/>
      <c r="G120" s="26"/>
      <c r="H120" s="26"/>
      <c r="I120" s="229" t="s">
        <v>59</v>
      </c>
      <c r="J120" s="229"/>
      <c r="K120" s="26"/>
      <c r="L120" s="26"/>
      <c r="M120" s="26"/>
      <c r="N120" s="26"/>
      <c r="O120" s="26"/>
      <c r="P120" s="26"/>
    </row>
    <row r="121" spans="1:26">
      <c r="A121" s="222" t="s">
        <v>170</v>
      </c>
      <c r="B121" s="202" t="s">
        <v>96</v>
      </c>
      <c r="C121" s="202"/>
      <c r="D121" s="202"/>
      <c r="E121" s="202"/>
      <c r="F121" s="202"/>
      <c r="G121" s="202"/>
      <c r="H121" s="202"/>
    </row>
    <row r="122" spans="1:26">
      <c r="A122" s="223"/>
      <c r="B122" s="27"/>
      <c r="C122" s="54" t="s">
        <v>178</v>
      </c>
    </row>
    <row r="123" spans="1:26" ht="28.35" customHeight="1">
      <c r="A123" s="223"/>
      <c r="B123" s="189" t="s">
        <v>97</v>
      </c>
      <c r="C123" s="189"/>
      <c r="D123" s="189"/>
      <c r="E123" s="189"/>
      <c r="F123" s="189"/>
      <c r="G123" s="189"/>
      <c r="H123" s="189"/>
    </row>
    <row r="124" spans="1:26" ht="29.4" customHeight="1">
      <c r="A124" s="223"/>
      <c r="B124" s="25"/>
      <c r="C124" s="225" t="s">
        <v>166</v>
      </c>
      <c r="D124" s="225"/>
      <c r="E124" s="225"/>
      <c r="F124" s="225"/>
      <c r="G124" s="225"/>
      <c r="H124" s="225"/>
    </row>
    <row r="125" spans="1:26" ht="17.100000000000001" customHeight="1">
      <c r="A125" s="223"/>
      <c r="B125" s="189" t="s">
        <v>167</v>
      </c>
      <c r="C125" s="189"/>
      <c r="D125" s="189"/>
      <c r="E125" s="189"/>
      <c r="F125" s="189"/>
      <c r="G125" s="189"/>
      <c r="H125" s="189"/>
      <c r="S125" s="55"/>
    </row>
    <row r="126" spans="1:26" ht="31.35" customHeight="1">
      <c r="A126" s="223"/>
      <c r="B126" s="27"/>
      <c r="C126" s="225" t="s">
        <v>179</v>
      </c>
      <c r="D126" s="225"/>
      <c r="E126" s="225"/>
      <c r="F126" s="225"/>
      <c r="G126" s="225"/>
      <c r="H126" s="225"/>
      <c r="S126" s="55"/>
    </row>
    <row r="127" spans="1:26" ht="18.600000000000001" customHeight="1">
      <c r="A127" s="223"/>
      <c r="B127" s="231" t="s">
        <v>168</v>
      </c>
      <c r="C127" s="231"/>
      <c r="D127" s="231"/>
      <c r="E127" s="231"/>
      <c r="F127" s="231"/>
      <c r="G127" s="231"/>
      <c r="H127" s="231"/>
      <c r="S127" s="55"/>
    </row>
    <row r="128" spans="1:26" ht="94.5" customHeight="1">
      <c r="A128" s="223"/>
      <c r="B128" s="231" t="s">
        <v>98</v>
      </c>
      <c r="C128" s="232"/>
      <c r="D128" s="199"/>
      <c r="E128" s="200"/>
      <c r="F128" s="200"/>
      <c r="G128" s="200"/>
      <c r="H128" s="201"/>
    </row>
    <row r="129" spans="1:26" ht="94.5" customHeight="1">
      <c r="A129" s="154"/>
      <c r="B129" s="239" t="s">
        <v>824</v>
      </c>
      <c r="C129" s="239"/>
      <c r="D129"/>
      <c r="E129"/>
      <c r="F129"/>
      <c r="G129"/>
      <c r="H129"/>
    </row>
    <row r="130" spans="1:26" ht="14.4" customHeight="1">
      <c r="B130" s="230" t="s">
        <v>169</v>
      </c>
      <c r="C130" s="230"/>
      <c r="D130" s="190"/>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2"/>
    </row>
    <row r="131" spans="1:26">
      <c r="B131" s="230"/>
      <c r="C131" s="230"/>
      <c r="D131" s="193"/>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5"/>
    </row>
    <row r="132" spans="1:26">
      <c r="B132" s="230"/>
      <c r="C132" s="230"/>
      <c r="D132" s="193"/>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5"/>
    </row>
    <row r="133" spans="1:26">
      <c r="B133" s="230"/>
      <c r="C133" s="230"/>
      <c r="D133" s="193"/>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5"/>
    </row>
    <row r="134" spans="1:26" ht="42.75" customHeight="1">
      <c r="B134" s="230"/>
      <c r="C134" s="230"/>
      <c r="D134" s="196"/>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8"/>
    </row>
    <row r="135" spans="1:26">
      <c r="B135" s="28"/>
      <c r="C135" s="28"/>
      <c r="D135" s="53"/>
      <c r="E135" s="53"/>
      <c r="F135" s="53"/>
      <c r="G135" s="53"/>
      <c r="H135" s="53"/>
      <c r="I135" s="53"/>
      <c r="J135" s="53"/>
      <c r="K135" s="53"/>
      <c r="L135" s="53"/>
      <c r="M135" s="53"/>
      <c r="N135" s="53"/>
      <c r="O135" s="53"/>
      <c r="P135" s="53"/>
    </row>
    <row r="136" spans="1:26">
      <c r="B136" s="28"/>
      <c r="C136" s="28"/>
      <c r="D136" s="53"/>
      <c r="E136" s="53"/>
      <c r="F136" s="53"/>
      <c r="G136" s="53"/>
      <c r="H136" s="53"/>
      <c r="I136" s="53"/>
      <c r="J136" s="53"/>
      <c r="K136" s="53"/>
      <c r="L136" s="53"/>
      <c r="M136" s="53"/>
      <c r="N136" s="53"/>
      <c r="O136" s="53"/>
      <c r="P136" s="53"/>
    </row>
    <row r="137" spans="1:26">
      <c r="I137" s="228" t="s">
        <v>59</v>
      </c>
      <c r="J137" s="228"/>
    </row>
    <row r="138" spans="1:26">
      <c r="A138" s="222" t="s">
        <v>164</v>
      </c>
      <c r="B138" s="189" t="s">
        <v>152</v>
      </c>
      <c r="C138" s="189"/>
      <c r="D138" s="189"/>
      <c r="E138" s="189"/>
      <c r="F138" s="189"/>
      <c r="G138" s="189"/>
      <c r="H138" s="189"/>
    </row>
    <row r="139" spans="1:26" ht="18.600000000000001" customHeight="1">
      <c r="A139" s="222"/>
      <c r="B139" s="189" t="s">
        <v>153</v>
      </c>
      <c r="C139" s="189"/>
      <c r="D139" s="189"/>
      <c r="E139" s="189"/>
      <c r="F139" s="189"/>
      <c r="G139" s="189"/>
      <c r="H139" s="189"/>
    </row>
    <row r="140" spans="1:26" ht="27" customHeight="1">
      <c r="A140" s="222"/>
      <c r="B140" s="28"/>
      <c r="C140" s="225" t="s">
        <v>157</v>
      </c>
      <c r="D140" s="226"/>
      <c r="E140" s="226"/>
      <c r="F140" s="226"/>
      <c r="G140" s="226"/>
      <c r="H140" s="226"/>
    </row>
    <row r="141" spans="1:26" ht="16.350000000000001" customHeight="1">
      <c r="A141" s="222"/>
      <c r="B141" s="227" t="s">
        <v>154</v>
      </c>
      <c r="C141" s="227"/>
      <c r="D141" s="227"/>
      <c r="E141" s="227"/>
      <c r="F141" s="227"/>
      <c r="G141" s="227"/>
      <c r="H141" s="227"/>
    </row>
    <row r="142" spans="1:26" ht="45" customHeight="1">
      <c r="A142" s="222"/>
      <c r="B142" s="28"/>
      <c r="C142" s="224" t="s">
        <v>171</v>
      </c>
      <c r="D142" s="224"/>
      <c r="E142" s="224"/>
      <c r="F142" s="224"/>
      <c r="G142" s="224"/>
      <c r="H142" s="224"/>
    </row>
    <row r="143" spans="1:26" ht="13.35" customHeight="1">
      <c r="A143" s="222"/>
      <c r="B143" s="227" t="s">
        <v>155</v>
      </c>
      <c r="C143" s="227"/>
      <c r="D143" s="227"/>
      <c r="E143" s="227"/>
      <c r="F143" s="227"/>
      <c r="G143" s="227"/>
      <c r="H143" s="227"/>
    </row>
    <row r="144" spans="1:26" ht="33" customHeight="1">
      <c r="A144" s="222"/>
      <c r="B144" s="28"/>
      <c r="C144" s="224" t="s">
        <v>159</v>
      </c>
      <c r="D144" s="224"/>
      <c r="E144" s="224"/>
      <c r="F144" s="224"/>
      <c r="G144" s="224"/>
      <c r="H144" s="224"/>
    </row>
    <row r="145" spans="1:26" ht="17.399999999999999" customHeight="1">
      <c r="A145" s="222"/>
      <c r="B145" s="227" t="s">
        <v>99</v>
      </c>
      <c r="C145" s="227"/>
      <c r="D145" s="227"/>
      <c r="E145" s="227"/>
      <c r="F145" s="227"/>
      <c r="G145" s="227"/>
      <c r="H145" s="26"/>
    </row>
    <row r="146" spans="1:26">
      <c r="A146" s="222"/>
      <c r="B146" s="202" t="s">
        <v>100</v>
      </c>
      <c r="C146" s="202"/>
      <c r="D146" s="202"/>
      <c r="E146" s="202"/>
      <c r="F146" s="202"/>
      <c r="G146" s="202"/>
      <c r="H146" s="202"/>
    </row>
    <row r="147" spans="1:26">
      <c r="A147" s="222"/>
      <c r="B147" s="34"/>
      <c r="C147" s="203" t="s">
        <v>158</v>
      </c>
      <c r="D147" s="203"/>
      <c r="E147" s="203"/>
      <c r="F147" s="203"/>
      <c r="G147" s="203"/>
      <c r="H147" s="203"/>
    </row>
    <row r="148" spans="1:26">
      <c r="A148" s="222"/>
      <c r="B148" s="202" t="s">
        <v>101</v>
      </c>
      <c r="C148" s="202"/>
      <c r="D148" s="202"/>
      <c r="E148" s="202"/>
      <c r="F148" s="202"/>
      <c r="G148" s="202"/>
      <c r="H148" s="202"/>
    </row>
    <row r="149" spans="1:26">
      <c r="A149" s="222"/>
      <c r="B149" s="34"/>
      <c r="C149" s="51" t="s">
        <v>160</v>
      </c>
      <c r="D149" s="34"/>
      <c r="E149" s="34"/>
      <c r="F149" s="34"/>
      <c r="G149" s="34"/>
      <c r="H149" s="34"/>
    </row>
    <row r="150" spans="1:26">
      <c r="A150" s="222"/>
      <c r="B150" s="202" t="s">
        <v>102</v>
      </c>
      <c r="C150" s="202"/>
      <c r="D150" s="202"/>
      <c r="E150" s="202"/>
      <c r="F150" s="202"/>
      <c r="G150" s="202"/>
      <c r="H150" s="202"/>
    </row>
    <row r="151" spans="1:26">
      <c r="A151" s="222"/>
      <c r="B151" s="34"/>
      <c r="C151" s="203" t="s">
        <v>161</v>
      </c>
      <c r="D151" s="203"/>
      <c r="E151" s="203"/>
      <c r="F151" s="203"/>
      <c r="G151" s="203"/>
      <c r="H151" s="203"/>
    </row>
    <row r="152" spans="1:26">
      <c r="A152" s="222"/>
      <c r="B152" s="34" t="s">
        <v>162</v>
      </c>
      <c r="C152" s="51"/>
      <c r="D152" s="51"/>
      <c r="E152" s="51"/>
      <c r="F152" s="51"/>
      <c r="G152" s="51"/>
      <c r="H152" s="51"/>
    </row>
    <row r="153" spans="1:26" ht="31.35" customHeight="1">
      <c r="A153" s="222"/>
      <c r="B153" s="34"/>
      <c r="C153" s="204" t="s">
        <v>163</v>
      </c>
      <c r="D153" s="204"/>
      <c r="E153" s="204"/>
      <c r="F153" s="204"/>
      <c r="G153" s="204"/>
      <c r="H153" s="204"/>
    </row>
    <row r="154" spans="1:26" ht="71.25" customHeight="1">
      <c r="A154" s="222"/>
      <c r="B154" s="202" t="s">
        <v>98</v>
      </c>
      <c r="C154" s="205"/>
      <c r="D154" s="199"/>
      <c r="E154" s="200"/>
      <c r="F154" s="200"/>
      <c r="G154" s="200"/>
      <c r="H154" s="201"/>
    </row>
    <row r="156" spans="1:26">
      <c r="C156"/>
    </row>
    <row r="157" spans="1:26" ht="14.4" customHeight="1">
      <c r="B157" s="206" t="s">
        <v>165</v>
      </c>
      <c r="C157" s="206"/>
      <c r="D157" s="190"/>
      <c r="E157" s="191"/>
      <c r="F157" s="191"/>
      <c r="G157" s="191"/>
      <c r="H157" s="191"/>
      <c r="I157" s="191"/>
      <c r="J157" s="191"/>
      <c r="K157" s="191"/>
      <c r="L157" s="191"/>
      <c r="M157" s="191"/>
      <c r="N157" s="191"/>
      <c r="O157" s="191"/>
      <c r="P157" s="191"/>
      <c r="Q157" s="191"/>
      <c r="R157" s="191"/>
      <c r="S157" s="191"/>
      <c r="T157" s="191"/>
      <c r="U157" s="191"/>
      <c r="V157" s="191"/>
      <c r="W157" s="191"/>
      <c r="X157" s="191"/>
      <c r="Y157" s="191"/>
      <c r="Z157" s="192"/>
    </row>
    <row r="158" spans="1:26">
      <c r="B158" s="206"/>
      <c r="C158" s="206"/>
      <c r="D158" s="193"/>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5"/>
    </row>
    <row r="159" spans="1:26">
      <c r="B159" s="206"/>
      <c r="C159" s="206"/>
      <c r="D159" s="193"/>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5"/>
    </row>
    <row r="160" spans="1:26">
      <c r="B160" s="206"/>
      <c r="C160" s="206"/>
      <c r="D160" s="193"/>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5"/>
    </row>
    <row r="161" spans="2:26" ht="118.5" customHeight="1">
      <c r="B161" s="206"/>
      <c r="C161" s="206"/>
      <c r="D161" s="196"/>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8"/>
    </row>
    <row r="164" spans="2:26">
      <c r="C164" s="52"/>
    </row>
  </sheetData>
  <sheetProtection algorithmName="SHA-512" hashValue="4XXNnzNGZvbbqKj7DVh+EGS8q92xq6OtxAGJINS9/9h9+XPdLIAMoyVGzw9170Wq/FMCfkNMy82Z2mJzI5rZIA==" saltValue="TI7nyEUDwc301i5MwvMzew==" spinCount="100000" sheet="1" objects="1" scenarios="1"/>
  <mergeCells count="148">
    <mergeCell ref="A49:B51"/>
    <mergeCell ref="A45:B47"/>
    <mergeCell ref="A37:B43"/>
    <mergeCell ref="A57:B57"/>
    <mergeCell ref="A58:B58"/>
    <mergeCell ref="C39:F39"/>
    <mergeCell ref="C40:F40"/>
    <mergeCell ref="C41:F41"/>
    <mergeCell ref="C42:F42"/>
    <mergeCell ref="C43:F43"/>
    <mergeCell ref="C57:P58"/>
    <mergeCell ref="O45:P45"/>
    <mergeCell ref="G45:N46"/>
    <mergeCell ref="H50:N50"/>
    <mergeCell ref="H51:N51"/>
    <mergeCell ref="D31:E31"/>
    <mergeCell ref="C20:Z20"/>
    <mergeCell ref="C101:L101"/>
    <mergeCell ref="M101:N101"/>
    <mergeCell ref="M100:N100"/>
    <mergeCell ref="C38:F38"/>
    <mergeCell ref="C62:F63"/>
    <mergeCell ref="C53:D54"/>
    <mergeCell ref="D48:E48"/>
    <mergeCell ref="D44:E44"/>
    <mergeCell ref="H43:Z43"/>
    <mergeCell ref="I59:P59"/>
    <mergeCell ref="R31:V31"/>
    <mergeCell ref="D11:P11"/>
    <mergeCell ref="A7:C7"/>
    <mergeCell ref="A19:P19"/>
    <mergeCell ref="C37:F37"/>
    <mergeCell ref="F31:P31"/>
    <mergeCell ref="D30:E30"/>
    <mergeCell ref="D24:E24"/>
    <mergeCell ref="F24:L24"/>
    <mergeCell ref="H49:N49"/>
    <mergeCell ref="H37:Z37"/>
    <mergeCell ref="H38:Z38"/>
    <mergeCell ref="H39:Z39"/>
    <mergeCell ref="H40:Z40"/>
    <mergeCell ref="F25:L25"/>
    <mergeCell ref="D23:E23"/>
    <mergeCell ref="A20:B20"/>
    <mergeCell ref="D28:E28"/>
    <mergeCell ref="F23:L23"/>
    <mergeCell ref="D27:E27"/>
    <mergeCell ref="D25:E25"/>
    <mergeCell ref="D29:E29"/>
    <mergeCell ref="F35:P36"/>
    <mergeCell ref="H41:Z41"/>
    <mergeCell ref="H42:Z42"/>
    <mergeCell ref="B127:H127"/>
    <mergeCell ref="C91:Z91"/>
    <mergeCell ref="E107:Z107"/>
    <mergeCell ref="C113:Z113"/>
    <mergeCell ref="C115:Z115"/>
    <mergeCell ref="D130:Z134"/>
    <mergeCell ref="M102:N102"/>
    <mergeCell ref="I62:P62"/>
    <mergeCell ref="M96:N96"/>
    <mergeCell ref="F65:J65"/>
    <mergeCell ref="A60:B64"/>
    <mergeCell ref="A66:B70"/>
    <mergeCell ref="B129:C129"/>
    <mergeCell ref="I60:P60"/>
    <mergeCell ref="I61:P61"/>
    <mergeCell ref="M97:N97"/>
    <mergeCell ref="M98:N98"/>
    <mergeCell ref="M99:N99"/>
    <mergeCell ref="B123:H123"/>
    <mergeCell ref="C124:H124"/>
    <mergeCell ref="B125:H125"/>
    <mergeCell ref="M103:N103"/>
    <mergeCell ref="M104:N104"/>
    <mergeCell ref="M105:N105"/>
    <mergeCell ref="A74:B74"/>
    <mergeCell ref="A76:B76"/>
    <mergeCell ref="A79:B90"/>
    <mergeCell ref="A91:B91"/>
    <mergeCell ref="A119:P119"/>
    <mergeCell ref="D128:H128"/>
    <mergeCell ref="A121:A128"/>
    <mergeCell ref="A138:A154"/>
    <mergeCell ref="D154:H154"/>
    <mergeCell ref="C142:H142"/>
    <mergeCell ref="C144:H144"/>
    <mergeCell ref="C140:H140"/>
    <mergeCell ref="B141:H141"/>
    <mergeCell ref="B143:H143"/>
    <mergeCell ref="B145:G145"/>
    <mergeCell ref="I137:J137"/>
    <mergeCell ref="B121:H121"/>
    <mergeCell ref="I120:J120"/>
    <mergeCell ref="C100:L100"/>
    <mergeCell ref="A95:P95"/>
    <mergeCell ref="C98:L98"/>
    <mergeCell ref="B130:C134"/>
    <mergeCell ref="C126:H126"/>
    <mergeCell ref="B128:C128"/>
    <mergeCell ref="A2:P2"/>
    <mergeCell ref="A10:B10"/>
    <mergeCell ref="A11:B11"/>
    <mergeCell ref="A12:B12"/>
    <mergeCell ref="A13:B13"/>
    <mergeCell ref="A14:B14"/>
    <mergeCell ref="A18:C18"/>
    <mergeCell ref="A17:C17"/>
    <mergeCell ref="D12:P12"/>
    <mergeCell ref="D13:P13"/>
    <mergeCell ref="D14:P14"/>
    <mergeCell ref="A15:B15"/>
    <mergeCell ref="A16:B16"/>
    <mergeCell ref="D15:P15"/>
    <mergeCell ref="D16:P16"/>
    <mergeCell ref="D7:P7"/>
    <mergeCell ref="D17:P17"/>
    <mergeCell ref="D5:P5"/>
    <mergeCell ref="D18:P18"/>
    <mergeCell ref="A8:C8"/>
    <mergeCell ref="A9:C9"/>
    <mergeCell ref="D8:P8"/>
    <mergeCell ref="D9:P9"/>
    <mergeCell ref="D10:P10"/>
    <mergeCell ref="D157:Z161"/>
    <mergeCell ref="E53:Z54"/>
    <mergeCell ref="I63:Z63"/>
    <mergeCell ref="F66:Z66"/>
    <mergeCell ref="F67:Z67"/>
    <mergeCell ref="F68:Z68"/>
    <mergeCell ref="F70:Z70"/>
    <mergeCell ref="F69:Z69"/>
    <mergeCell ref="C74:Z74"/>
    <mergeCell ref="C76:Z76"/>
    <mergeCell ref="B146:H146"/>
    <mergeCell ref="C147:H147"/>
    <mergeCell ref="B148:H148"/>
    <mergeCell ref="B150:H150"/>
    <mergeCell ref="C151:H151"/>
    <mergeCell ref="C153:H153"/>
    <mergeCell ref="B154:C154"/>
    <mergeCell ref="B157:C161"/>
    <mergeCell ref="A97:B105"/>
    <mergeCell ref="A113:B113"/>
    <mergeCell ref="A115:B115"/>
    <mergeCell ref="B138:H138"/>
    <mergeCell ref="B139:H139"/>
    <mergeCell ref="A72:B72"/>
  </mergeCells>
  <pageMargins left="3.937007874015748E-2" right="3.937007874015748E-2" top="0.35433070866141736" bottom="0.35433070866141736" header="0.11811023622047245" footer="0.11811023622047245"/>
  <pageSetup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114300</xdr:colOff>
                    <xdr:row>35</xdr:row>
                    <xdr:rowOff>182880</xdr:rowOff>
                  </from>
                  <to>
                    <xdr:col>6</xdr:col>
                    <xdr:colOff>335280</xdr:colOff>
                    <xdr:row>37</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114300</xdr:colOff>
                    <xdr:row>38</xdr:row>
                    <xdr:rowOff>0</xdr:rowOff>
                  </from>
                  <to>
                    <xdr:col>6</xdr:col>
                    <xdr:colOff>335280</xdr:colOff>
                    <xdr:row>39</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114300</xdr:colOff>
                    <xdr:row>39</xdr:row>
                    <xdr:rowOff>30480</xdr:rowOff>
                  </from>
                  <to>
                    <xdr:col>7</xdr:col>
                    <xdr:colOff>0</xdr:colOff>
                    <xdr:row>40</xdr:row>
                    <xdr:rowOff>30480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114300</xdr:colOff>
                    <xdr:row>40</xdr:row>
                    <xdr:rowOff>30480</xdr:rowOff>
                  </from>
                  <to>
                    <xdr:col>7</xdr:col>
                    <xdr:colOff>30480</xdr:colOff>
                    <xdr:row>41</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114300</xdr:colOff>
                    <xdr:row>41</xdr:row>
                    <xdr:rowOff>30480</xdr:rowOff>
                  </from>
                  <to>
                    <xdr:col>7</xdr:col>
                    <xdr:colOff>38100</xdr:colOff>
                    <xdr:row>42</xdr:row>
                    <xdr:rowOff>30480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114300</xdr:colOff>
                    <xdr:row>42</xdr:row>
                    <xdr:rowOff>7620</xdr:rowOff>
                  </from>
                  <to>
                    <xdr:col>7</xdr:col>
                    <xdr:colOff>7620</xdr:colOff>
                    <xdr:row>42</xdr:row>
                    <xdr:rowOff>220980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5</xdr:col>
                    <xdr:colOff>114300</xdr:colOff>
                    <xdr:row>48</xdr:row>
                    <xdr:rowOff>0</xdr:rowOff>
                  </from>
                  <to>
                    <xdr:col>6</xdr:col>
                    <xdr:colOff>335280</xdr:colOff>
                    <xdr:row>49</xdr:row>
                    <xdr:rowOff>38100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5</xdr:col>
                    <xdr:colOff>114300</xdr:colOff>
                    <xdr:row>49</xdr:row>
                    <xdr:rowOff>30480</xdr:rowOff>
                  </from>
                  <to>
                    <xdr:col>6</xdr:col>
                    <xdr:colOff>30480</xdr:colOff>
                    <xdr:row>50</xdr:row>
                    <xdr:rowOff>30480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3</xdr:col>
                    <xdr:colOff>114300</xdr:colOff>
                    <xdr:row>48</xdr:row>
                    <xdr:rowOff>0</xdr:rowOff>
                  </from>
                  <to>
                    <xdr:col>4</xdr:col>
                    <xdr:colOff>487680</xdr:colOff>
                    <xdr:row>49</xdr:row>
                    <xdr:rowOff>38100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3</xdr:col>
                    <xdr:colOff>114300</xdr:colOff>
                    <xdr:row>49</xdr:row>
                    <xdr:rowOff>0</xdr:rowOff>
                  </from>
                  <to>
                    <xdr:col>4</xdr:col>
                    <xdr:colOff>487680</xdr:colOff>
                    <xdr:row>50</xdr:row>
                    <xdr:rowOff>30480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114300</xdr:colOff>
                    <xdr:row>50</xdr:row>
                    <xdr:rowOff>0</xdr:rowOff>
                  </from>
                  <to>
                    <xdr:col>4</xdr:col>
                    <xdr:colOff>487680</xdr:colOff>
                    <xdr:row>51</xdr:row>
                    <xdr:rowOff>7620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5</xdr:col>
                    <xdr:colOff>114300</xdr:colOff>
                    <xdr:row>50</xdr:row>
                    <xdr:rowOff>0</xdr:rowOff>
                  </from>
                  <to>
                    <xdr:col>6</xdr:col>
                    <xdr:colOff>335280</xdr:colOff>
                    <xdr:row>51</xdr:row>
                    <xdr:rowOff>7620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3</xdr:col>
                    <xdr:colOff>114300</xdr:colOff>
                    <xdr:row>50</xdr:row>
                    <xdr:rowOff>0</xdr:rowOff>
                  </from>
                  <to>
                    <xdr:col>4</xdr:col>
                    <xdr:colOff>487680</xdr:colOff>
                    <xdr:row>51</xdr:row>
                    <xdr:rowOff>7620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3</xdr:col>
                    <xdr:colOff>114300</xdr:colOff>
                    <xdr:row>45</xdr:row>
                    <xdr:rowOff>0</xdr:rowOff>
                  </from>
                  <to>
                    <xdr:col>4</xdr:col>
                    <xdr:colOff>487680</xdr:colOff>
                    <xdr:row>46</xdr:row>
                    <xdr:rowOff>30480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5</xdr:col>
                    <xdr:colOff>114300</xdr:colOff>
                    <xdr:row>43</xdr:row>
                    <xdr:rowOff>297180</xdr:rowOff>
                  </from>
                  <to>
                    <xdr:col>5</xdr:col>
                    <xdr:colOff>411480</xdr:colOff>
                    <xdr:row>45</xdr:row>
                    <xdr:rowOff>30480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5</xdr:col>
                    <xdr:colOff>114300</xdr:colOff>
                    <xdr:row>45</xdr:row>
                    <xdr:rowOff>30480</xdr:rowOff>
                  </from>
                  <to>
                    <xdr:col>5</xdr:col>
                    <xdr:colOff>373380</xdr:colOff>
                    <xdr:row>46</xdr:row>
                    <xdr:rowOff>30480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3</xdr:col>
                    <xdr:colOff>114300</xdr:colOff>
                    <xdr:row>44</xdr:row>
                    <xdr:rowOff>30480</xdr:rowOff>
                  </from>
                  <to>
                    <xdr:col>4</xdr:col>
                    <xdr:colOff>106680</xdr:colOff>
                    <xdr:row>45</xdr:row>
                    <xdr:rowOff>30480</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6</xdr:col>
                    <xdr:colOff>114300</xdr:colOff>
                    <xdr:row>60</xdr:row>
                    <xdr:rowOff>45720</xdr:rowOff>
                  </from>
                  <to>
                    <xdr:col>7</xdr:col>
                    <xdr:colOff>30480</xdr:colOff>
                    <xdr:row>60</xdr:row>
                    <xdr:rowOff>220980</xdr:rowOff>
                  </to>
                </anchor>
              </controlPr>
            </control>
          </mc:Choice>
        </mc:AlternateContent>
        <mc:AlternateContent xmlns:mc="http://schemas.openxmlformats.org/markup-compatibility/2006">
          <mc:Choice Requires="x14">
            <control shapeId="2091" r:id="rId22" name="Check Box 43">
              <controlPr defaultSize="0" autoFill="0" autoLine="0" autoPict="0">
                <anchor moveWithCells="1">
                  <from>
                    <xdr:col>6</xdr:col>
                    <xdr:colOff>114300</xdr:colOff>
                    <xdr:row>61</xdr:row>
                    <xdr:rowOff>45720</xdr:rowOff>
                  </from>
                  <to>
                    <xdr:col>7</xdr:col>
                    <xdr:colOff>30480</xdr:colOff>
                    <xdr:row>61</xdr:row>
                    <xdr:rowOff>220980</xdr:rowOff>
                  </to>
                </anchor>
              </controlPr>
            </control>
          </mc:Choice>
        </mc:AlternateContent>
        <mc:AlternateContent xmlns:mc="http://schemas.openxmlformats.org/markup-compatibility/2006">
          <mc:Choice Requires="x14">
            <control shapeId="2092" r:id="rId23" name="Check Box 44">
              <controlPr defaultSize="0" autoFill="0" autoLine="0" autoPict="0">
                <anchor moveWithCells="1">
                  <from>
                    <xdr:col>6</xdr:col>
                    <xdr:colOff>114300</xdr:colOff>
                    <xdr:row>59</xdr:row>
                    <xdr:rowOff>45720</xdr:rowOff>
                  </from>
                  <to>
                    <xdr:col>7</xdr:col>
                    <xdr:colOff>38100</xdr:colOff>
                    <xdr:row>59</xdr:row>
                    <xdr:rowOff>228600</xdr:rowOff>
                  </to>
                </anchor>
              </controlPr>
            </control>
          </mc:Choice>
        </mc:AlternateContent>
        <mc:AlternateContent xmlns:mc="http://schemas.openxmlformats.org/markup-compatibility/2006">
          <mc:Choice Requires="x14">
            <control shapeId="2093" r:id="rId24" name="Check Box 45">
              <controlPr defaultSize="0" autoFill="0" autoLine="0" autoPict="0">
                <anchor moveWithCells="1">
                  <from>
                    <xdr:col>4</xdr:col>
                    <xdr:colOff>716280</xdr:colOff>
                    <xdr:row>65</xdr:row>
                    <xdr:rowOff>0</xdr:rowOff>
                  </from>
                  <to>
                    <xdr:col>4</xdr:col>
                    <xdr:colOff>982980</xdr:colOff>
                    <xdr:row>65</xdr:row>
                    <xdr:rowOff>182880</xdr:rowOff>
                  </to>
                </anchor>
              </controlPr>
            </control>
          </mc:Choice>
        </mc:AlternateContent>
        <mc:AlternateContent xmlns:mc="http://schemas.openxmlformats.org/markup-compatibility/2006">
          <mc:Choice Requires="x14">
            <control shapeId="2099" r:id="rId25" name="Check Box 51">
              <controlPr defaultSize="0" autoFill="0" autoLine="0" autoPict="0">
                <anchor moveWithCells="1">
                  <from>
                    <xdr:col>12</xdr:col>
                    <xdr:colOff>114300</xdr:colOff>
                    <xdr:row>78</xdr:row>
                    <xdr:rowOff>45720</xdr:rowOff>
                  </from>
                  <to>
                    <xdr:col>13</xdr:col>
                    <xdr:colOff>144780</xdr:colOff>
                    <xdr:row>79</xdr:row>
                    <xdr:rowOff>30480</xdr:rowOff>
                  </to>
                </anchor>
              </controlPr>
            </control>
          </mc:Choice>
        </mc:AlternateContent>
        <mc:AlternateContent xmlns:mc="http://schemas.openxmlformats.org/markup-compatibility/2006">
          <mc:Choice Requires="x14">
            <control shapeId="2100" r:id="rId26" name="Check Box 52">
              <controlPr defaultSize="0" autoFill="0" autoLine="0" autoPict="0">
                <anchor moveWithCells="1">
                  <from>
                    <xdr:col>12</xdr:col>
                    <xdr:colOff>114300</xdr:colOff>
                    <xdr:row>79</xdr:row>
                    <xdr:rowOff>45720</xdr:rowOff>
                  </from>
                  <to>
                    <xdr:col>13</xdr:col>
                    <xdr:colOff>144780</xdr:colOff>
                    <xdr:row>80</xdr:row>
                    <xdr:rowOff>30480</xdr:rowOff>
                  </to>
                </anchor>
              </controlPr>
            </control>
          </mc:Choice>
        </mc:AlternateContent>
        <mc:AlternateContent xmlns:mc="http://schemas.openxmlformats.org/markup-compatibility/2006">
          <mc:Choice Requires="x14">
            <control shapeId="2101" r:id="rId27" name="Check Box 53">
              <controlPr defaultSize="0" autoFill="0" autoLine="0" autoPict="0">
                <anchor moveWithCells="1">
                  <from>
                    <xdr:col>12</xdr:col>
                    <xdr:colOff>114300</xdr:colOff>
                    <xdr:row>80</xdr:row>
                    <xdr:rowOff>45720</xdr:rowOff>
                  </from>
                  <to>
                    <xdr:col>13</xdr:col>
                    <xdr:colOff>144780</xdr:colOff>
                    <xdr:row>81</xdr:row>
                    <xdr:rowOff>30480</xdr:rowOff>
                  </to>
                </anchor>
              </controlPr>
            </control>
          </mc:Choice>
        </mc:AlternateContent>
        <mc:AlternateContent xmlns:mc="http://schemas.openxmlformats.org/markup-compatibility/2006">
          <mc:Choice Requires="x14">
            <control shapeId="2102" r:id="rId28" name="Check Box 54">
              <controlPr defaultSize="0" autoFill="0" autoLine="0" autoPict="0">
                <anchor moveWithCells="1">
                  <from>
                    <xdr:col>12</xdr:col>
                    <xdr:colOff>114300</xdr:colOff>
                    <xdr:row>81</xdr:row>
                    <xdr:rowOff>45720</xdr:rowOff>
                  </from>
                  <to>
                    <xdr:col>13</xdr:col>
                    <xdr:colOff>144780</xdr:colOff>
                    <xdr:row>82</xdr:row>
                    <xdr:rowOff>30480</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12</xdr:col>
                    <xdr:colOff>114300</xdr:colOff>
                    <xdr:row>82</xdr:row>
                    <xdr:rowOff>45720</xdr:rowOff>
                  </from>
                  <to>
                    <xdr:col>13</xdr:col>
                    <xdr:colOff>144780</xdr:colOff>
                    <xdr:row>83</xdr:row>
                    <xdr:rowOff>30480</xdr:rowOff>
                  </to>
                </anchor>
              </controlPr>
            </control>
          </mc:Choice>
        </mc:AlternateContent>
        <mc:AlternateContent xmlns:mc="http://schemas.openxmlformats.org/markup-compatibility/2006">
          <mc:Choice Requires="x14">
            <control shapeId="2104" r:id="rId30" name="Check Box 56">
              <controlPr defaultSize="0" autoFill="0" autoLine="0" autoPict="0">
                <anchor moveWithCells="1">
                  <from>
                    <xdr:col>12</xdr:col>
                    <xdr:colOff>114300</xdr:colOff>
                    <xdr:row>83</xdr:row>
                    <xdr:rowOff>45720</xdr:rowOff>
                  </from>
                  <to>
                    <xdr:col>13</xdr:col>
                    <xdr:colOff>144780</xdr:colOff>
                    <xdr:row>84</xdr:row>
                    <xdr:rowOff>30480</xdr:rowOff>
                  </to>
                </anchor>
              </controlPr>
            </control>
          </mc:Choice>
        </mc:AlternateContent>
        <mc:AlternateContent xmlns:mc="http://schemas.openxmlformats.org/markup-compatibility/2006">
          <mc:Choice Requires="x14">
            <control shapeId="2105" r:id="rId31" name="Check Box 57">
              <controlPr defaultSize="0" autoFill="0" autoLine="0" autoPict="0">
                <anchor moveWithCells="1">
                  <from>
                    <xdr:col>12</xdr:col>
                    <xdr:colOff>114300</xdr:colOff>
                    <xdr:row>84</xdr:row>
                    <xdr:rowOff>45720</xdr:rowOff>
                  </from>
                  <to>
                    <xdr:col>13</xdr:col>
                    <xdr:colOff>144780</xdr:colOff>
                    <xdr:row>85</xdr:row>
                    <xdr:rowOff>30480</xdr:rowOff>
                  </to>
                </anchor>
              </controlPr>
            </control>
          </mc:Choice>
        </mc:AlternateContent>
        <mc:AlternateContent xmlns:mc="http://schemas.openxmlformats.org/markup-compatibility/2006">
          <mc:Choice Requires="x14">
            <control shapeId="2106" r:id="rId32" name="Check Box 58">
              <controlPr defaultSize="0" autoFill="0" autoLine="0" autoPict="0">
                <anchor moveWithCells="1">
                  <from>
                    <xdr:col>12</xdr:col>
                    <xdr:colOff>114300</xdr:colOff>
                    <xdr:row>85</xdr:row>
                    <xdr:rowOff>45720</xdr:rowOff>
                  </from>
                  <to>
                    <xdr:col>13</xdr:col>
                    <xdr:colOff>144780</xdr:colOff>
                    <xdr:row>86</xdr:row>
                    <xdr:rowOff>30480</xdr:rowOff>
                  </to>
                </anchor>
              </controlPr>
            </control>
          </mc:Choice>
        </mc:AlternateContent>
        <mc:AlternateContent xmlns:mc="http://schemas.openxmlformats.org/markup-compatibility/2006">
          <mc:Choice Requires="x14">
            <control shapeId="2107" r:id="rId33" name="Check Box 59">
              <controlPr defaultSize="0" autoFill="0" autoLine="0" autoPict="0">
                <anchor moveWithCells="1">
                  <from>
                    <xdr:col>12</xdr:col>
                    <xdr:colOff>114300</xdr:colOff>
                    <xdr:row>86</xdr:row>
                    <xdr:rowOff>45720</xdr:rowOff>
                  </from>
                  <to>
                    <xdr:col>13</xdr:col>
                    <xdr:colOff>144780</xdr:colOff>
                    <xdr:row>87</xdr:row>
                    <xdr:rowOff>30480</xdr:rowOff>
                  </to>
                </anchor>
              </controlPr>
            </control>
          </mc:Choice>
        </mc:AlternateContent>
        <mc:AlternateContent xmlns:mc="http://schemas.openxmlformats.org/markup-compatibility/2006">
          <mc:Choice Requires="x14">
            <control shapeId="2108" r:id="rId34" name="Check Box 60">
              <controlPr defaultSize="0" autoFill="0" autoLine="0" autoPict="0">
                <anchor moveWithCells="1">
                  <from>
                    <xdr:col>12</xdr:col>
                    <xdr:colOff>114300</xdr:colOff>
                    <xdr:row>87</xdr:row>
                    <xdr:rowOff>45720</xdr:rowOff>
                  </from>
                  <to>
                    <xdr:col>13</xdr:col>
                    <xdr:colOff>144780</xdr:colOff>
                    <xdr:row>88</xdr:row>
                    <xdr:rowOff>30480</xdr:rowOff>
                  </to>
                </anchor>
              </controlPr>
            </control>
          </mc:Choice>
        </mc:AlternateContent>
        <mc:AlternateContent xmlns:mc="http://schemas.openxmlformats.org/markup-compatibility/2006">
          <mc:Choice Requires="x14">
            <control shapeId="2109" r:id="rId35" name="Check Box 61">
              <controlPr defaultSize="0" autoFill="0" autoLine="0" autoPict="0">
                <anchor moveWithCells="1">
                  <from>
                    <xdr:col>12</xdr:col>
                    <xdr:colOff>114300</xdr:colOff>
                    <xdr:row>88</xdr:row>
                    <xdr:rowOff>45720</xdr:rowOff>
                  </from>
                  <to>
                    <xdr:col>13</xdr:col>
                    <xdr:colOff>144780</xdr:colOff>
                    <xdr:row>89</xdr:row>
                    <xdr:rowOff>30480</xdr:rowOff>
                  </to>
                </anchor>
              </controlPr>
            </control>
          </mc:Choice>
        </mc:AlternateContent>
        <mc:AlternateContent xmlns:mc="http://schemas.openxmlformats.org/markup-compatibility/2006">
          <mc:Choice Requires="x14">
            <control shapeId="2110" r:id="rId36" name="Check Box 62">
              <controlPr defaultSize="0" autoFill="0" autoLine="0" autoPict="0">
                <anchor moveWithCells="1">
                  <from>
                    <xdr:col>12</xdr:col>
                    <xdr:colOff>114300</xdr:colOff>
                    <xdr:row>89</xdr:row>
                    <xdr:rowOff>45720</xdr:rowOff>
                  </from>
                  <to>
                    <xdr:col>13</xdr:col>
                    <xdr:colOff>144780</xdr:colOff>
                    <xdr:row>90</xdr:row>
                    <xdr:rowOff>30480</xdr:rowOff>
                  </to>
                </anchor>
              </controlPr>
            </control>
          </mc:Choice>
        </mc:AlternateContent>
        <mc:AlternateContent xmlns:mc="http://schemas.openxmlformats.org/markup-compatibility/2006">
          <mc:Choice Requires="x14">
            <control shapeId="2141" r:id="rId37" name="Check Box 93">
              <controlPr defaultSize="0" autoFill="0" autoLine="0" autoPict="0">
                <anchor moveWithCells="1">
                  <from>
                    <xdr:col>6</xdr:col>
                    <xdr:colOff>114300</xdr:colOff>
                    <xdr:row>36</xdr:row>
                    <xdr:rowOff>182880</xdr:rowOff>
                  </from>
                  <to>
                    <xdr:col>6</xdr:col>
                    <xdr:colOff>335280</xdr:colOff>
                    <xdr:row>38</xdr:row>
                    <xdr:rowOff>22860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14</xdr:col>
                    <xdr:colOff>114300</xdr:colOff>
                    <xdr:row>44</xdr:row>
                    <xdr:rowOff>0</xdr:rowOff>
                  </from>
                  <to>
                    <xdr:col>16</xdr:col>
                    <xdr:colOff>594360</xdr:colOff>
                    <xdr:row>45</xdr:row>
                    <xdr:rowOff>30480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8</xdr:col>
                    <xdr:colOff>114300</xdr:colOff>
                    <xdr:row>120</xdr:row>
                    <xdr:rowOff>45720</xdr:rowOff>
                  </from>
                  <to>
                    <xdr:col>9</xdr:col>
                    <xdr:colOff>220980</xdr:colOff>
                    <xdr:row>121</xdr:row>
                    <xdr:rowOff>30480</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8</xdr:col>
                    <xdr:colOff>114300</xdr:colOff>
                    <xdr:row>120</xdr:row>
                    <xdr:rowOff>45720</xdr:rowOff>
                  </from>
                  <to>
                    <xdr:col>9</xdr:col>
                    <xdr:colOff>220980</xdr:colOff>
                    <xdr:row>121</xdr:row>
                    <xdr:rowOff>30480</xdr:rowOff>
                  </to>
                </anchor>
              </controlPr>
            </control>
          </mc:Choice>
        </mc:AlternateContent>
        <mc:AlternateContent xmlns:mc="http://schemas.openxmlformats.org/markup-compatibility/2006">
          <mc:Choice Requires="x14">
            <control shapeId="2150" r:id="rId41" name="Check Box 102">
              <controlPr defaultSize="0" autoFill="0" autoLine="0" autoPict="0">
                <anchor moveWithCells="1">
                  <from>
                    <xdr:col>8</xdr:col>
                    <xdr:colOff>114300</xdr:colOff>
                    <xdr:row>122</xdr:row>
                    <xdr:rowOff>45720</xdr:rowOff>
                  </from>
                  <to>
                    <xdr:col>9</xdr:col>
                    <xdr:colOff>220980</xdr:colOff>
                    <xdr:row>122</xdr:row>
                    <xdr:rowOff>220980</xdr:rowOff>
                  </to>
                </anchor>
              </controlPr>
            </control>
          </mc:Choice>
        </mc:AlternateContent>
        <mc:AlternateContent xmlns:mc="http://schemas.openxmlformats.org/markup-compatibility/2006">
          <mc:Choice Requires="x14">
            <control shapeId="2151" r:id="rId42" name="Check Box 103">
              <controlPr defaultSize="0" autoFill="0" autoLine="0" autoPict="0">
                <anchor moveWithCells="1">
                  <from>
                    <xdr:col>8</xdr:col>
                    <xdr:colOff>114300</xdr:colOff>
                    <xdr:row>122</xdr:row>
                    <xdr:rowOff>45720</xdr:rowOff>
                  </from>
                  <to>
                    <xdr:col>9</xdr:col>
                    <xdr:colOff>220980</xdr:colOff>
                    <xdr:row>122</xdr:row>
                    <xdr:rowOff>220980</xdr:rowOff>
                  </to>
                </anchor>
              </controlPr>
            </control>
          </mc:Choice>
        </mc:AlternateContent>
        <mc:AlternateContent xmlns:mc="http://schemas.openxmlformats.org/markup-compatibility/2006">
          <mc:Choice Requires="x14">
            <control shapeId="2154" r:id="rId43" name="Check Box 106">
              <controlPr defaultSize="0" autoFill="0" autoLine="0" autoPict="0">
                <anchor moveWithCells="1">
                  <from>
                    <xdr:col>8</xdr:col>
                    <xdr:colOff>114300</xdr:colOff>
                    <xdr:row>127</xdr:row>
                    <xdr:rowOff>45720</xdr:rowOff>
                  </from>
                  <to>
                    <xdr:col>9</xdr:col>
                    <xdr:colOff>220980</xdr:colOff>
                    <xdr:row>127</xdr:row>
                    <xdr:rowOff>220980</xdr:rowOff>
                  </to>
                </anchor>
              </controlPr>
            </control>
          </mc:Choice>
        </mc:AlternateContent>
        <mc:AlternateContent xmlns:mc="http://schemas.openxmlformats.org/markup-compatibility/2006">
          <mc:Choice Requires="x14">
            <control shapeId="2155" r:id="rId44" name="Check Box 107">
              <controlPr defaultSize="0" autoFill="0" autoLine="0" autoPict="0">
                <anchor moveWithCells="1">
                  <from>
                    <xdr:col>8</xdr:col>
                    <xdr:colOff>114300</xdr:colOff>
                    <xdr:row>127</xdr:row>
                    <xdr:rowOff>45720</xdr:rowOff>
                  </from>
                  <to>
                    <xdr:col>9</xdr:col>
                    <xdr:colOff>220980</xdr:colOff>
                    <xdr:row>127</xdr:row>
                    <xdr:rowOff>220980</xdr:rowOff>
                  </to>
                </anchor>
              </controlPr>
            </control>
          </mc:Choice>
        </mc:AlternateContent>
        <mc:AlternateContent xmlns:mc="http://schemas.openxmlformats.org/markup-compatibility/2006">
          <mc:Choice Requires="x14">
            <control shapeId="2177" r:id="rId45" name="Check Box 129">
              <controlPr defaultSize="0" autoFill="0" autoLine="0" autoPict="0">
                <anchor moveWithCells="1">
                  <from>
                    <xdr:col>8</xdr:col>
                    <xdr:colOff>114300</xdr:colOff>
                    <xdr:row>153</xdr:row>
                    <xdr:rowOff>45720</xdr:rowOff>
                  </from>
                  <to>
                    <xdr:col>9</xdr:col>
                    <xdr:colOff>220980</xdr:colOff>
                    <xdr:row>153</xdr:row>
                    <xdr:rowOff>220980</xdr:rowOff>
                  </to>
                </anchor>
              </controlPr>
            </control>
          </mc:Choice>
        </mc:AlternateContent>
        <mc:AlternateContent xmlns:mc="http://schemas.openxmlformats.org/markup-compatibility/2006">
          <mc:Choice Requires="x14">
            <control shapeId="2178" r:id="rId46" name="Check Box 130">
              <controlPr defaultSize="0" autoFill="0" autoLine="0" autoPict="0">
                <anchor moveWithCells="1">
                  <from>
                    <xdr:col>8</xdr:col>
                    <xdr:colOff>114300</xdr:colOff>
                    <xdr:row>153</xdr:row>
                    <xdr:rowOff>45720</xdr:rowOff>
                  </from>
                  <to>
                    <xdr:col>9</xdr:col>
                    <xdr:colOff>220980</xdr:colOff>
                    <xdr:row>153</xdr:row>
                    <xdr:rowOff>220980</xdr:rowOff>
                  </to>
                </anchor>
              </controlPr>
            </control>
          </mc:Choice>
        </mc:AlternateContent>
        <mc:AlternateContent xmlns:mc="http://schemas.openxmlformats.org/markup-compatibility/2006">
          <mc:Choice Requires="x14">
            <control shapeId="2179" r:id="rId47" name="Check Box 131">
              <controlPr defaultSize="0" autoFill="0" autoLine="0" autoPict="0">
                <anchor moveWithCells="1">
                  <from>
                    <xdr:col>8</xdr:col>
                    <xdr:colOff>114300</xdr:colOff>
                    <xdr:row>138</xdr:row>
                    <xdr:rowOff>45720</xdr:rowOff>
                  </from>
                  <to>
                    <xdr:col>9</xdr:col>
                    <xdr:colOff>220980</xdr:colOff>
                    <xdr:row>139</xdr:row>
                    <xdr:rowOff>7620</xdr:rowOff>
                  </to>
                </anchor>
              </controlPr>
            </control>
          </mc:Choice>
        </mc:AlternateContent>
        <mc:AlternateContent xmlns:mc="http://schemas.openxmlformats.org/markup-compatibility/2006">
          <mc:Choice Requires="x14">
            <control shapeId="2180" r:id="rId48" name="Check Box 132">
              <controlPr defaultSize="0" autoFill="0" autoLine="0" autoPict="0">
                <anchor moveWithCells="1">
                  <from>
                    <xdr:col>8</xdr:col>
                    <xdr:colOff>114300</xdr:colOff>
                    <xdr:row>137</xdr:row>
                    <xdr:rowOff>76200</xdr:rowOff>
                  </from>
                  <to>
                    <xdr:col>9</xdr:col>
                    <xdr:colOff>220980</xdr:colOff>
                    <xdr:row>138</xdr:row>
                    <xdr:rowOff>68580</xdr:rowOff>
                  </to>
                </anchor>
              </controlPr>
            </control>
          </mc:Choice>
        </mc:AlternateContent>
        <mc:AlternateContent xmlns:mc="http://schemas.openxmlformats.org/markup-compatibility/2006">
          <mc:Choice Requires="x14">
            <control shapeId="2181" r:id="rId49" name="Check Box 133">
              <controlPr defaultSize="0" autoFill="0" autoLine="0" autoPict="0">
                <anchor moveWithCells="1">
                  <from>
                    <xdr:col>8</xdr:col>
                    <xdr:colOff>114300</xdr:colOff>
                    <xdr:row>141</xdr:row>
                    <xdr:rowOff>68580</xdr:rowOff>
                  </from>
                  <to>
                    <xdr:col>9</xdr:col>
                    <xdr:colOff>220980</xdr:colOff>
                    <xdr:row>141</xdr:row>
                    <xdr:rowOff>228600</xdr:rowOff>
                  </to>
                </anchor>
              </controlPr>
            </control>
          </mc:Choice>
        </mc:AlternateContent>
        <mc:AlternateContent xmlns:mc="http://schemas.openxmlformats.org/markup-compatibility/2006">
          <mc:Choice Requires="x14">
            <control shapeId="2182" r:id="rId50" name="Check Box 134">
              <controlPr defaultSize="0" autoFill="0" autoLine="0" autoPict="0">
                <anchor moveWithCells="1">
                  <from>
                    <xdr:col>8</xdr:col>
                    <xdr:colOff>114300</xdr:colOff>
                    <xdr:row>145</xdr:row>
                    <xdr:rowOff>68580</xdr:rowOff>
                  </from>
                  <to>
                    <xdr:col>9</xdr:col>
                    <xdr:colOff>220980</xdr:colOff>
                    <xdr:row>146</xdr:row>
                    <xdr:rowOff>45720</xdr:rowOff>
                  </to>
                </anchor>
              </controlPr>
            </control>
          </mc:Choice>
        </mc:AlternateContent>
        <mc:AlternateContent xmlns:mc="http://schemas.openxmlformats.org/markup-compatibility/2006">
          <mc:Choice Requires="x14">
            <control shapeId="2184" r:id="rId51" name="Check Box 136">
              <controlPr defaultSize="0" autoFill="0" autoLine="0" autoPict="0">
                <anchor moveWithCells="1">
                  <from>
                    <xdr:col>8</xdr:col>
                    <xdr:colOff>114300</xdr:colOff>
                    <xdr:row>147</xdr:row>
                    <xdr:rowOff>68580</xdr:rowOff>
                  </from>
                  <to>
                    <xdr:col>9</xdr:col>
                    <xdr:colOff>220980</xdr:colOff>
                    <xdr:row>148</xdr:row>
                    <xdr:rowOff>45720</xdr:rowOff>
                  </to>
                </anchor>
              </controlPr>
            </control>
          </mc:Choice>
        </mc:AlternateContent>
        <mc:AlternateContent xmlns:mc="http://schemas.openxmlformats.org/markup-compatibility/2006">
          <mc:Choice Requires="x14">
            <control shapeId="2185" r:id="rId52" name="Check Box 137">
              <controlPr defaultSize="0" autoFill="0" autoLine="0" autoPict="0">
                <anchor moveWithCells="1">
                  <from>
                    <xdr:col>8</xdr:col>
                    <xdr:colOff>114300</xdr:colOff>
                    <xdr:row>149</xdr:row>
                    <xdr:rowOff>68580</xdr:rowOff>
                  </from>
                  <to>
                    <xdr:col>9</xdr:col>
                    <xdr:colOff>220980</xdr:colOff>
                    <xdr:row>150</xdr:row>
                    <xdr:rowOff>45720</xdr:rowOff>
                  </to>
                </anchor>
              </controlPr>
            </control>
          </mc:Choice>
        </mc:AlternateContent>
        <mc:AlternateContent xmlns:mc="http://schemas.openxmlformats.org/markup-compatibility/2006">
          <mc:Choice Requires="x14">
            <control shapeId="2189" r:id="rId53" name="Check Box 141">
              <controlPr defaultSize="0" autoFill="0" autoLine="0" autoPict="0">
                <anchor moveWithCells="1">
                  <from>
                    <xdr:col>8</xdr:col>
                    <xdr:colOff>114300</xdr:colOff>
                    <xdr:row>144</xdr:row>
                    <xdr:rowOff>68580</xdr:rowOff>
                  </from>
                  <to>
                    <xdr:col>9</xdr:col>
                    <xdr:colOff>220980</xdr:colOff>
                    <xdr:row>145</xdr:row>
                    <xdr:rowOff>7620</xdr:rowOff>
                  </to>
                </anchor>
              </controlPr>
            </control>
          </mc:Choice>
        </mc:AlternateContent>
        <mc:AlternateContent xmlns:mc="http://schemas.openxmlformats.org/markup-compatibility/2006">
          <mc:Choice Requires="x14">
            <control shapeId="2191" r:id="rId54" name="Check Box 143">
              <controlPr defaultSize="0" autoFill="0" autoLine="0" autoPict="0">
                <anchor moveWithCells="1">
                  <from>
                    <xdr:col>8</xdr:col>
                    <xdr:colOff>114300</xdr:colOff>
                    <xdr:row>124</xdr:row>
                    <xdr:rowOff>45720</xdr:rowOff>
                  </from>
                  <to>
                    <xdr:col>9</xdr:col>
                    <xdr:colOff>220980</xdr:colOff>
                    <xdr:row>125</xdr:row>
                    <xdr:rowOff>0</xdr:rowOff>
                  </to>
                </anchor>
              </controlPr>
            </control>
          </mc:Choice>
        </mc:AlternateContent>
        <mc:AlternateContent xmlns:mc="http://schemas.openxmlformats.org/markup-compatibility/2006">
          <mc:Choice Requires="x14">
            <control shapeId="2192" r:id="rId55" name="Check Box 144">
              <controlPr defaultSize="0" autoFill="0" autoLine="0" autoPict="0">
                <anchor moveWithCells="1">
                  <from>
                    <xdr:col>8</xdr:col>
                    <xdr:colOff>114300</xdr:colOff>
                    <xdr:row>126</xdr:row>
                    <xdr:rowOff>45720</xdr:rowOff>
                  </from>
                  <to>
                    <xdr:col>9</xdr:col>
                    <xdr:colOff>220980</xdr:colOff>
                    <xdr:row>126</xdr:row>
                    <xdr:rowOff>220980</xdr:rowOff>
                  </to>
                </anchor>
              </controlPr>
            </control>
          </mc:Choice>
        </mc:AlternateContent>
        <mc:AlternateContent xmlns:mc="http://schemas.openxmlformats.org/markup-compatibility/2006">
          <mc:Choice Requires="x14">
            <control shapeId="2193" r:id="rId56" name="Check Box 145">
              <controlPr defaultSize="0" autoFill="0" autoLine="0" autoPict="0">
                <anchor moveWithCells="1">
                  <from>
                    <xdr:col>8</xdr:col>
                    <xdr:colOff>114300</xdr:colOff>
                    <xdr:row>142</xdr:row>
                    <xdr:rowOff>68580</xdr:rowOff>
                  </from>
                  <to>
                    <xdr:col>9</xdr:col>
                    <xdr:colOff>220980</xdr:colOff>
                    <xdr:row>143</xdr:row>
                    <xdr:rowOff>68580</xdr:rowOff>
                  </to>
                </anchor>
              </controlPr>
            </control>
          </mc:Choice>
        </mc:AlternateContent>
        <mc:AlternateContent xmlns:mc="http://schemas.openxmlformats.org/markup-compatibility/2006">
          <mc:Choice Requires="x14">
            <control shapeId="2194" r:id="rId57" name="Check Box 146">
              <controlPr defaultSize="0" autoFill="0" autoLine="0" autoPict="0">
                <anchor moveWithCells="1">
                  <from>
                    <xdr:col>12</xdr:col>
                    <xdr:colOff>114300</xdr:colOff>
                    <xdr:row>96</xdr:row>
                    <xdr:rowOff>45720</xdr:rowOff>
                  </from>
                  <to>
                    <xdr:col>13</xdr:col>
                    <xdr:colOff>144780</xdr:colOff>
                    <xdr:row>97</xdr:row>
                    <xdr:rowOff>30480</xdr:rowOff>
                  </to>
                </anchor>
              </controlPr>
            </control>
          </mc:Choice>
        </mc:AlternateContent>
        <mc:AlternateContent xmlns:mc="http://schemas.openxmlformats.org/markup-compatibility/2006">
          <mc:Choice Requires="x14">
            <control shapeId="2195" r:id="rId58" name="Check Box 147">
              <controlPr defaultSize="0" autoFill="0" autoLine="0" autoPict="0">
                <anchor moveWithCells="1">
                  <from>
                    <xdr:col>12</xdr:col>
                    <xdr:colOff>114300</xdr:colOff>
                    <xdr:row>97</xdr:row>
                    <xdr:rowOff>45720</xdr:rowOff>
                  </from>
                  <to>
                    <xdr:col>13</xdr:col>
                    <xdr:colOff>144780</xdr:colOff>
                    <xdr:row>97</xdr:row>
                    <xdr:rowOff>220980</xdr:rowOff>
                  </to>
                </anchor>
              </controlPr>
            </control>
          </mc:Choice>
        </mc:AlternateContent>
        <mc:AlternateContent xmlns:mc="http://schemas.openxmlformats.org/markup-compatibility/2006">
          <mc:Choice Requires="x14">
            <control shapeId="2196" r:id="rId59" name="Check Box 148">
              <controlPr defaultSize="0" autoFill="0" autoLine="0" autoPict="0">
                <anchor moveWithCells="1">
                  <from>
                    <xdr:col>12</xdr:col>
                    <xdr:colOff>114300</xdr:colOff>
                    <xdr:row>98</xdr:row>
                    <xdr:rowOff>45720</xdr:rowOff>
                  </from>
                  <to>
                    <xdr:col>13</xdr:col>
                    <xdr:colOff>144780</xdr:colOff>
                    <xdr:row>99</xdr:row>
                    <xdr:rowOff>30480</xdr:rowOff>
                  </to>
                </anchor>
              </controlPr>
            </control>
          </mc:Choice>
        </mc:AlternateContent>
        <mc:AlternateContent xmlns:mc="http://schemas.openxmlformats.org/markup-compatibility/2006">
          <mc:Choice Requires="x14">
            <control shapeId="2197" r:id="rId60" name="Check Box 149">
              <controlPr defaultSize="0" autoFill="0" autoLine="0" autoPict="0">
                <anchor moveWithCells="1">
                  <from>
                    <xdr:col>12</xdr:col>
                    <xdr:colOff>114300</xdr:colOff>
                    <xdr:row>99</xdr:row>
                    <xdr:rowOff>45720</xdr:rowOff>
                  </from>
                  <to>
                    <xdr:col>13</xdr:col>
                    <xdr:colOff>144780</xdr:colOff>
                    <xdr:row>99</xdr:row>
                    <xdr:rowOff>220980</xdr:rowOff>
                  </to>
                </anchor>
              </controlPr>
            </control>
          </mc:Choice>
        </mc:AlternateContent>
        <mc:AlternateContent xmlns:mc="http://schemas.openxmlformats.org/markup-compatibility/2006">
          <mc:Choice Requires="x14">
            <control shapeId="2198" r:id="rId61" name="Check Box 150">
              <controlPr defaultSize="0" autoFill="0" autoLine="0" autoPict="0">
                <anchor moveWithCells="1">
                  <from>
                    <xdr:col>12</xdr:col>
                    <xdr:colOff>114300</xdr:colOff>
                    <xdr:row>101</xdr:row>
                    <xdr:rowOff>45720</xdr:rowOff>
                  </from>
                  <to>
                    <xdr:col>13</xdr:col>
                    <xdr:colOff>144780</xdr:colOff>
                    <xdr:row>102</xdr:row>
                    <xdr:rowOff>30480</xdr:rowOff>
                  </to>
                </anchor>
              </controlPr>
            </control>
          </mc:Choice>
        </mc:AlternateContent>
        <mc:AlternateContent xmlns:mc="http://schemas.openxmlformats.org/markup-compatibility/2006">
          <mc:Choice Requires="x14">
            <control shapeId="2199" r:id="rId62" name="Check Box 151">
              <controlPr defaultSize="0" autoFill="0" autoLine="0" autoPict="0">
                <anchor moveWithCells="1">
                  <from>
                    <xdr:col>12</xdr:col>
                    <xdr:colOff>114300</xdr:colOff>
                    <xdr:row>102</xdr:row>
                    <xdr:rowOff>45720</xdr:rowOff>
                  </from>
                  <to>
                    <xdr:col>13</xdr:col>
                    <xdr:colOff>144780</xdr:colOff>
                    <xdr:row>103</xdr:row>
                    <xdr:rowOff>30480</xdr:rowOff>
                  </to>
                </anchor>
              </controlPr>
            </control>
          </mc:Choice>
        </mc:AlternateContent>
        <mc:AlternateContent xmlns:mc="http://schemas.openxmlformats.org/markup-compatibility/2006">
          <mc:Choice Requires="x14">
            <control shapeId="2200" r:id="rId63" name="Check Box 152">
              <controlPr defaultSize="0" autoFill="0" autoLine="0" autoPict="0">
                <anchor moveWithCells="1">
                  <from>
                    <xdr:col>12</xdr:col>
                    <xdr:colOff>114300</xdr:colOff>
                    <xdr:row>103</xdr:row>
                    <xdr:rowOff>45720</xdr:rowOff>
                  </from>
                  <to>
                    <xdr:col>13</xdr:col>
                    <xdr:colOff>144780</xdr:colOff>
                    <xdr:row>104</xdr:row>
                    <xdr:rowOff>30480</xdr:rowOff>
                  </to>
                </anchor>
              </controlPr>
            </control>
          </mc:Choice>
        </mc:AlternateContent>
        <mc:AlternateContent xmlns:mc="http://schemas.openxmlformats.org/markup-compatibility/2006">
          <mc:Choice Requires="x14">
            <control shapeId="2201" r:id="rId64" name="Check Box 153">
              <controlPr defaultSize="0" autoFill="0" autoLine="0" autoPict="0">
                <anchor moveWithCells="1">
                  <from>
                    <xdr:col>12</xdr:col>
                    <xdr:colOff>114300</xdr:colOff>
                    <xdr:row>104</xdr:row>
                    <xdr:rowOff>45720</xdr:rowOff>
                  </from>
                  <to>
                    <xdr:col>13</xdr:col>
                    <xdr:colOff>144780</xdr:colOff>
                    <xdr:row>105</xdr:row>
                    <xdr:rowOff>30480</xdr:rowOff>
                  </to>
                </anchor>
              </controlPr>
            </control>
          </mc:Choice>
        </mc:AlternateContent>
        <mc:AlternateContent xmlns:mc="http://schemas.openxmlformats.org/markup-compatibility/2006">
          <mc:Choice Requires="x14">
            <control shapeId="2202" r:id="rId65" name="Check Box 154">
              <controlPr defaultSize="0" autoFill="0" autoLine="0" autoPict="0">
                <anchor moveWithCells="1">
                  <from>
                    <xdr:col>12</xdr:col>
                    <xdr:colOff>114300</xdr:colOff>
                    <xdr:row>100</xdr:row>
                    <xdr:rowOff>45720</xdr:rowOff>
                  </from>
                  <to>
                    <xdr:col>13</xdr:col>
                    <xdr:colOff>144780</xdr:colOff>
                    <xdr:row>101</xdr:row>
                    <xdr:rowOff>30480</xdr:rowOff>
                  </to>
                </anchor>
              </controlPr>
            </control>
          </mc:Choice>
        </mc:AlternateContent>
        <mc:AlternateContent xmlns:mc="http://schemas.openxmlformats.org/markup-compatibility/2006">
          <mc:Choice Requires="x14">
            <control shapeId="2203" r:id="rId66" name="Check Box 155">
              <controlPr defaultSize="0" autoFill="0" autoLine="0" autoPict="0">
                <anchor moveWithCells="1">
                  <from>
                    <xdr:col>4</xdr:col>
                    <xdr:colOff>716280</xdr:colOff>
                    <xdr:row>66</xdr:row>
                    <xdr:rowOff>0</xdr:rowOff>
                  </from>
                  <to>
                    <xdr:col>4</xdr:col>
                    <xdr:colOff>982980</xdr:colOff>
                    <xdr:row>66</xdr:row>
                    <xdr:rowOff>182880</xdr:rowOff>
                  </to>
                </anchor>
              </controlPr>
            </control>
          </mc:Choice>
        </mc:AlternateContent>
        <mc:AlternateContent xmlns:mc="http://schemas.openxmlformats.org/markup-compatibility/2006">
          <mc:Choice Requires="x14">
            <control shapeId="2204" r:id="rId67" name="Check Box 156">
              <controlPr defaultSize="0" autoFill="0" autoLine="0" autoPict="0">
                <anchor moveWithCells="1">
                  <from>
                    <xdr:col>4</xdr:col>
                    <xdr:colOff>716280</xdr:colOff>
                    <xdr:row>67</xdr:row>
                    <xdr:rowOff>0</xdr:rowOff>
                  </from>
                  <to>
                    <xdr:col>4</xdr:col>
                    <xdr:colOff>982980</xdr:colOff>
                    <xdr:row>67</xdr:row>
                    <xdr:rowOff>182880</xdr:rowOff>
                  </to>
                </anchor>
              </controlPr>
            </control>
          </mc:Choice>
        </mc:AlternateContent>
        <mc:AlternateContent xmlns:mc="http://schemas.openxmlformats.org/markup-compatibility/2006">
          <mc:Choice Requires="x14">
            <control shapeId="2205" r:id="rId68" name="Check Box 157">
              <controlPr defaultSize="0" autoFill="0" autoLine="0" autoPict="0">
                <anchor moveWithCells="1">
                  <from>
                    <xdr:col>4</xdr:col>
                    <xdr:colOff>716280</xdr:colOff>
                    <xdr:row>68</xdr:row>
                    <xdr:rowOff>0</xdr:rowOff>
                  </from>
                  <to>
                    <xdr:col>4</xdr:col>
                    <xdr:colOff>982980</xdr:colOff>
                    <xdr:row>68</xdr:row>
                    <xdr:rowOff>182880</xdr:rowOff>
                  </to>
                </anchor>
              </controlPr>
            </control>
          </mc:Choice>
        </mc:AlternateContent>
        <mc:AlternateContent xmlns:mc="http://schemas.openxmlformats.org/markup-compatibility/2006">
          <mc:Choice Requires="x14">
            <control shapeId="2206" r:id="rId69" name="Check Box 158">
              <controlPr defaultSize="0" autoFill="0" autoLine="0" autoPict="0">
                <anchor moveWithCells="1">
                  <from>
                    <xdr:col>4</xdr:col>
                    <xdr:colOff>716280</xdr:colOff>
                    <xdr:row>69</xdr:row>
                    <xdr:rowOff>0</xdr:rowOff>
                  </from>
                  <to>
                    <xdr:col>4</xdr:col>
                    <xdr:colOff>982980</xdr:colOff>
                    <xdr:row>69</xdr:row>
                    <xdr:rowOff>182880</xdr:rowOff>
                  </to>
                </anchor>
              </controlPr>
            </control>
          </mc:Choice>
        </mc:AlternateContent>
        <mc:AlternateContent xmlns:mc="http://schemas.openxmlformats.org/markup-compatibility/2006">
          <mc:Choice Requires="x14">
            <control shapeId="2208" r:id="rId70" name="Check Box 160">
              <controlPr defaultSize="0" autoFill="0" autoLine="0" autoPict="0">
                <anchor moveWithCells="1">
                  <from>
                    <xdr:col>15</xdr:col>
                    <xdr:colOff>0</xdr:colOff>
                    <xdr:row>48</xdr:row>
                    <xdr:rowOff>0</xdr:rowOff>
                  </from>
                  <to>
                    <xdr:col>16</xdr:col>
                    <xdr:colOff>594360</xdr:colOff>
                    <xdr:row>49</xdr:row>
                    <xdr:rowOff>38100</xdr:rowOff>
                  </to>
                </anchor>
              </controlPr>
            </control>
          </mc:Choice>
        </mc:AlternateContent>
        <mc:AlternateContent xmlns:mc="http://schemas.openxmlformats.org/markup-compatibility/2006">
          <mc:Choice Requires="x14">
            <control shapeId="2209" r:id="rId71" name="Check Box 161">
              <controlPr defaultSize="0" autoFill="0" autoLine="0" autoPict="0">
                <anchor moveWithCells="1">
                  <from>
                    <xdr:col>15</xdr:col>
                    <xdr:colOff>0</xdr:colOff>
                    <xdr:row>49</xdr:row>
                    <xdr:rowOff>0</xdr:rowOff>
                  </from>
                  <to>
                    <xdr:col>16</xdr:col>
                    <xdr:colOff>594360</xdr:colOff>
                    <xdr:row>50</xdr:row>
                    <xdr:rowOff>30480</xdr:rowOff>
                  </to>
                </anchor>
              </controlPr>
            </control>
          </mc:Choice>
        </mc:AlternateContent>
        <mc:AlternateContent xmlns:mc="http://schemas.openxmlformats.org/markup-compatibility/2006">
          <mc:Choice Requires="x14">
            <control shapeId="2210" r:id="rId72" name="Check Box 162">
              <controlPr defaultSize="0" autoFill="0" autoLine="0" autoPict="0">
                <anchor moveWithCells="1">
                  <from>
                    <xdr:col>15</xdr:col>
                    <xdr:colOff>0</xdr:colOff>
                    <xdr:row>50</xdr:row>
                    <xdr:rowOff>0</xdr:rowOff>
                  </from>
                  <to>
                    <xdr:col>16</xdr:col>
                    <xdr:colOff>594360</xdr:colOff>
                    <xdr:row>51</xdr:row>
                    <xdr:rowOff>7620</xdr:rowOff>
                  </to>
                </anchor>
              </controlPr>
            </control>
          </mc:Choice>
        </mc:AlternateContent>
        <mc:AlternateContent xmlns:mc="http://schemas.openxmlformats.org/markup-compatibility/2006">
          <mc:Choice Requires="x14">
            <control shapeId="2214" r:id="rId73" name="Check Box 166">
              <controlPr defaultSize="0" autoFill="0" autoLine="0" autoPict="0">
                <anchor moveWithCells="1">
                  <from>
                    <xdr:col>3</xdr:col>
                    <xdr:colOff>114300</xdr:colOff>
                    <xdr:row>49</xdr:row>
                    <xdr:rowOff>0</xdr:rowOff>
                  </from>
                  <to>
                    <xdr:col>4</xdr:col>
                    <xdr:colOff>487680</xdr:colOff>
                    <xdr:row>50</xdr:row>
                    <xdr:rowOff>30480</xdr:rowOff>
                  </to>
                </anchor>
              </controlPr>
            </control>
          </mc:Choice>
        </mc:AlternateContent>
        <mc:AlternateContent xmlns:mc="http://schemas.openxmlformats.org/markup-compatibility/2006">
          <mc:Choice Requires="x14">
            <control shapeId="2215" r:id="rId74" name="Check Box 167">
              <controlPr defaultSize="0" autoFill="0" autoLine="0" autoPict="0">
                <anchor moveWithCells="1">
                  <from>
                    <xdr:col>3</xdr:col>
                    <xdr:colOff>114300</xdr:colOff>
                    <xdr:row>49</xdr:row>
                    <xdr:rowOff>0</xdr:rowOff>
                  </from>
                  <to>
                    <xdr:col>4</xdr:col>
                    <xdr:colOff>487680</xdr:colOff>
                    <xdr:row>50</xdr:row>
                    <xdr:rowOff>30480</xdr:rowOff>
                  </to>
                </anchor>
              </controlPr>
            </control>
          </mc:Choice>
        </mc:AlternateContent>
        <mc:AlternateContent xmlns:mc="http://schemas.openxmlformats.org/markup-compatibility/2006">
          <mc:Choice Requires="x14">
            <control shapeId="2216" r:id="rId75" name="Check Box 168">
              <controlPr defaultSize="0" autoFill="0" autoLine="0" autoPict="0">
                <anchor moveWithCells="1">
                  <from>
                    <xdr:col>8</xdr:col>
                    <xdr:colOff>144780</xdr:colOff>
                    <xdr:row>151</xdr:row>
                    <xdr:rowOff>38100</xdr:rowOff>
                  </from>
                  <to>
                    <xdr:col>9</xdr:col>
                    <xdr:colOff>236220</xdr:colOff>
                    <xdr:row>152</xdr:row>
                    <xdr:rowOff>22860</xdr:rowOff>
                  </to>
                </anchor>
              </controlPr>
            </control>
          </mc:Choice>
        </mc:AlternateContent>
        <mc:AlternateContent xmlns:mc="http://schemas.openxmlformats.org/markup-compatibility/2006">
          <mc:Choice Requires="x14">
            <control shapeId="2217" r:id="rId76" name="Check Box 169">
              <controlPr defaultSize="0" autoFill="0" autoLine="0" autoPict="0">
                <anchor moveWithCells="1">
                  <from>
                    <xdr:col>8</xdr:col>
                    <xdr:colOff>114300</xdr:colOff>
                    <xdr:row>128</xdr:row>
                    <xdr:rowOff>45720</xdr:rowOff>
                  </from>
                  <to>
                    <xdr:col>9</xdr:col>
                    <xdr:colOff>220980</xdr:colOff>
                    <xdr:row>128</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664E138A-5650-4AD0-A654-E364D5222DED}">
            <xm:f>$D$31&lt;&gt;'B. Details of Plan'!$G$56</xm:f>
            <x14:dxf>
              <font>
                <b/>
                <i val="0"/>
                <color rgb="FFFF0000"/>
              </font>
            </x14:dxf>
          </x14:cfRule>
          <xm:sqref>D31:E31</xm:sqref>
        </x14:conditionalFormatting>
        <x14:conditionalFormatting xmlns:xm="http://schemas.microsoft.com/office/excel/2006/main">
          <x14:cfRule type="expression" priority="1" id="{E98E5A5D-4434-45BE-B881-22329FDD2986}">
            <xm:f>$D$31='B. Details of Plan'!$G$56</xm:f>
            <x14:dxf>
              <font>
                <color theme="0"/>
              </font>
            </x14:dxf>
          </x14:cfRule>
          <x14:cfRule type="expression" priority="2" id="{8BCA2208-DE08-45DD-9EF0-AE46DC15E9E3}">
            <xm:f>$D$31&lt;&gt;'B. Details of Plan'!$G$56</xm:f>
            <x14:dxf>
              <fill>
                <patternFill>
                  <bgColor rgb="FFFF0000"/>
                </patternFill>
              </fill>
            </x14:dxf>
          </x14:cfRule>
          <xm:sqref>W31:X31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B0DCF47-118E-4DA0-84BA-04E9B22DEF56}">
          <x14:formula1>
            <xm:f>Tables!$A$3:$A$5</xm:f>
          </x14:formula1>
          <xm:sqref>D5:P5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BCB9-98EB-4879-9150-3F22600E222D}">
  <sheetPr codeName="Sheet6"/>
  <dimension ref="A1:BBG754"/>
  <sheetViews>
    <sheetView topLeftCell="N1" workbookViewId="0">
      <selection activeCell="B18" sqref="B18"/>
    </sheetView>
  </sheetViews>
  <sheetFormatPr defaultColWidth="8.88671875" defaultRowHeight="14.4"/>
  <cols>
    <col min="1" max="1" width="41.33203125" bestFit="1" customWidth="1"/>
    <col min="5" max="5" width="41.33203125" bestFit="1" customWidth="1"/>
    <col min="9" max="9" width="41.33203125" bestFit="1" customWidth="1"/>
    <col min="10" max="10" width="72.33203125" customWidth="1"/>
    <col min="53" max="53" width="50.6640625" customWidth="1"/>
  </cols>
  <sheetData>
    <row r="1" spans="1:59 1411:1411">
      <c r="I1" t="s">
        <v>217</v>
      </c>
      <c r="K1" s="68" t="s">
        <v>218</v>
      </c>
      <c r="O1" s="68" t="s">
        <v>219</v>
      </c>
      <c r="BB1" t="s">
        <v>220</v>
      </c>
      <c r="BD1" t="s">
        <v>221</v>
      </c>
      <c r="BE1" t="s">
        <v>222</v>
      </c>
      <c r="BF1" t="b">
        <v>0</v>
      </c>
      <c r="BG1" t="b">
        <v>0</v>
      </c>
      <c r="BBG1" t="b">
        <v>1</v>
      </c>
    </row>
    <row r="2" spans="1:59 1411:1411">
      <c r="A2" s="68" t="s">
        <v>291</v>
      </c>
      <c r="G2" t="s">
        <v>223</v>
      </c>
      <c r="I2" t="s">
        <v>224</v>
      </c>
      <c r="K2" t="s">
        <v>225</v>
      </c>
      <c r="O2" s="69">
        <v>1</v>
      </c>
      <c r="BA2" s="70" t="s">
        <v>92</v>
      </c>
      <c r="BB2">
        <v>23</v>
      </c>
      <c r="BF2" t="b">
        <v>0</v>
      </c>
      <c r="BG2" t="b">
        <v>0</v>
      </c>
      <c r="BBG2" t="b">
        <v>1</v>
      </c>
    </row>
    <row r="3" spans="1:59 1411:1411">
      <c r="A3" s="55" t="s">
        <v>193</v>
      </c>
      <c r="C3" t="b">
        <v>1</v>
      </c>
      <c r="E3" t="str">
        <f>IF('A. Overview of Plan'!D5=Tables!A3,"CategoryAnimation",IF('A. Overview of Plan'!D5=Tables!A4,"CategoryFilm","CategoryFilm"))</f>
        <v>CategoryFilm</v>
      </c>
      <c r="G3" t="s">
        <v>226</v>
      </c>
      <c r="K3" t="s">
        <v>227</v>
      </c>
      <c r="O3" s="69">
        <v>2</v>
      </c>
      <c r="BA3" s="70" t="s">
        <v>57</v>
      </c>
      <c r="BB3">
        <v>24</v>
      </c>
      <c r="BG3" t="b">
        <v>0</v>
      </c>
      <c r="BBG3" t="b">
        <v>1</v>
      </c>
    </row>
    <row r="4" spans="1:59 1411:1411">
      <c r="A4" t="s">
        <v>228</v>
      </c>
      <c r="C4" t="b">
        <v>1</v>
      </c>
      <c r="K4" t="s">
        <v>229</v>
      </c>
      <c r="O4" s="69">
        <v>3</v>
      </c>
      <c r="BA4" s="70" t="s">
        <v>40</v>
      </c>
      <c r="BB4">
        <v>25</v>
      </c>
      <c r="BG4" t="b">
        <v>0</v>
      </c>
    </row>
    <row r="5" spans="1:59 1411:1411">
      <c r="A5" t="s">
        <v>216</v>
      </c>
      <c r="K5" t="s">
        <v>230</v>
      </c>
      <c r="O5" s="69">
        <v>4</v>
      </c>
      <c r="BA5" s="70" t="s">
        <v>41</v>
      </c>
      <c r="BB5">
        <v>26</v>
      </c>
      <c r="BG5" t="b">
        <v>0</v>
      </c>
    </row>
    <row r="6" spans="1:59 1411:1411" ht="28.8">
      <c r="K6" t="s">
        <v>231</v>
      </c>
      <c r="O6" s="69">
        <v>5</v>
      </c>
      <c r="BA6" s="70" t="s">
        <v>42</v>
      </c>
      <c r="BB6">
        <v>27</v>
      </c>
      <c r="BG6" t="b">
        <v>0</v>
      </c>
    </row>
    <row r="7" spans="1:59 1411:1411" ht="22.5" customHeight="1">
      <c r="K7" t="s">
        <v>232</v>
      </c>
      <c r="O7" s="69">
        <v>6</v>
      </c>
      <c r="BA7" s="70" t="s">
        <v>63</v>
      </c>
      <c r="BB7">
        <v>28</v>
      </c>
      <c r="BG7" t="b">
        <v>0</v>
      </c>
    </row>
    <row r="8" spans="1:59 1411:1411">
      <c r="B8" t="s">
        <v>233</v>
      </c>
      <c r="C8" t="s">
        <v>234</v>
      </c>
      <c r="K8" t="s">
        <v>235</v>
      </c>
      <c r="O8" s="69">
        <v>7</v>
      </c>
      <c r="BA8" s="70" t="s">
        <v>43</v>
      </c>
      <c r="BB8">
        <v>29</v>
      </c>
      <c r="BG8" t="b">
        <v>0</v>
      </c>
    </row>
    <row r="9" spans="1:59 1411:1411">
      <c r="A9" s="68" t="s">
        <v>236</v>
      </c>
      <c r="B9">
        <v>6</v>
      </c>
      <c r="C9">
        <v>105</v>
      </c>
      <c r="K9" t="s">
        <v>237</v>
      </c>
      <c r="O9" s="69">
        <v>8</v>
      </c>
      <c r="BA9" s="71" t="s">
        <v>54</v>
      </c>
      <c r="BB9" s="72">
        <v>31</v>
      </c>
      <c r="BG9" t="b">
        <v>0</v>
      </c>
    </row>
    <row r="10" spans="1:59 1411:1411">
      <c r="K10" t="s">
        <v>238</v>
      </c>
      <c r="O10" s="69">
        <v>9</v>
      </c>
      <c r="BA10" s="71" t="s">
        <v>55</v>
      </c>
      <c r="BB10" s="72">
        <v>32</v>
      </c>
      <c r="BG10" t="b">
        <v>0</v>
      </c>
    </row>
    <row r="11" spans="1:59 1411:1411">
      <c r="K11" t="s">
        <v>239</v>
      </c>
      <c r="O11" s="69">
        <v>10</v>
      </c>
      <c r="BA11" s="71" t="s">
        <v>53</v>
      </c>
      <c r="BB11" s="72">
        <v>33</v>
      </c>
      <c r="BG11" t="b">
        <v>0</v>
      </c>
    </row>
    <row r="12" spans="1:59 1411:1411">
      <c r="K12" t="s">
        <v>240</v>
      </c>
      <c r="O12" s="69">
        <v>11</v>
      </c>
      <c r="BA12" s="71" t="s">
        <v>56</v>
      </c>
      <c r="BB12" s="72">
        <v>34</v>
      </c>
      <c r="BG12" t="b">
        <v>0</v>
      </c>
    </row>
    <row r="13" spans="1:59 1411:1411" ht="15" customHeight="1">
      <c r="A13" s="68" t="s">
        <v>133</v>
      </c>
      <c r="K13" t="s">
        <v>241</v>
      </c>
      <c r="O13" s="69">
        <v>12</v>
      </c>
      <c r="BA13" s="73" t="s">
        <v>175</v>
      </c>
      <c r="BB13" s="72">
        <v>35</v>
      </c>
      <c r="BG13" t="b">
        <v>0</v>
      </c>
    </row>
    <row r="14" spans="1:59 1411:1411">
      <c r="A14" t="s">
        <v>242</v>
      </c>
      <c r="K14" t="s">
        <v>243</v>
      </c>
      <c r="O14" s="69">
        <v>13</v>
      </c>
      <c r="BA14" s="70" t="s">
        <v>44</v>
      </c>
      <c r="BB14" s="72">
        <v>37</v>
      </c>
      <c r="BG14" t="b">
        <v>0</v>
      </c>
    </row>
    <row r="15" spans="1:59 1411:1411">
      <c r="A15" t="s">
        <v>244</v>
      </c>
      <c r="K15" t="s">
        <v>245</v>
      </c>
      <c r="O15" s="69">
        <v>14</v>
      </c>
      <c r="BA15" s="70" t="s">
        <v>46</v>
      </c>
      <c r="BB15" s="72">
        <v>38</v>
      </c>
      <c r="BG15" t="b">
        <v>0</v>
      </c>
    </row>
    <row r="16" spans="1:59 1411:1411">
      <c r="A16" t="s">
        <v>805</v>
      </c>
      <c r="K16" t="s">
        <v>246</v>
      </c>
      <c r="O16" s="69">
        <v>15</v>
      </c>
      <c r="BA16" s="74" t="s">
        <v>47</v>
      </c>
      <c r="BB16" s="72">
        <v>39</v>
      </c>
      <c r="BG16" t="b">
        <v>0</v>
      </c>
    </row>
    <row r="17" spans="1:59">
      <c r="A17" s="68" t="s">
        <v>803</v>
      </c>
      <c r="K17" t="s">
        <v>247</v>
      </c>
      <c r="O17" s="69">
        <v>16</v>
      </c>
      <c r="BA17" s="74" t="s">
        <v>52</v>
      </c>
      <c r="BB17" s="72">
        <v>40</v>
      </c>
      <c r="BG17" t="b">
        <v>0</v>
      </c>
    </row>
    <row r="18" spans="1:59">
      <c r="A18" t="s">
        <v>3</v>
      </c>
      <c r="B18" t="s">
        <v>248</v>
      </c>
      <c r="K18" t="s">
        <v>249</v>
      </c>
      <c r="O18" s="69">
        <v>17</v>
      </c>
      <c r="BA18" s="70" t="s">
        <v>48</v>
      </c>
      <c r="BB18" s="72">
        <v>41</v>
      </c>
      <c r="BG18" t="b">
        <v>0</v>
      </c>
    </row>
    <row r="19" spans="1:59">
      <c r="A19" s="75" t="s">
        <v>250</v>
      </c>
      <c r="B19" t="s">
        <v>251</v>
      </c>
      <c r="K19" t="s">
        <v>252</v>
      </c>
      <c r="O19" s="69">
        <v>18</v>
      </c>
      <c r="BA19" s="70" t="s">
        <v>49</v>
      </c>
      <c r="BB19" s="72">
        <v>42</v>
      </c>
      <c r="BG19" t="b">
        <v>0</v>
      </c>
    </row>
    <row r="20" spans="1:59">
      <c r="A20" s="75" t="s">
        <v>264</v>
      </c>
      <c r="B20" t="s">
        <v>253</v>
      </c>
      <c r="K20" t="s">
        <v>254</v>
      </c>
      <c r="O20" s="69">
        <v>19</v>
      </c>
      <c r="BA20" s="74" t="s">
        <v>51</v>
      </c>
      <c r="BB20" s="72">
        <v>43</v>
      </c>
      <c r="BG20" t="b">
        <v>0</v>
      </c>
    </row>
    <row r="21" spans="1:59">
      <c r="A21" t="s">
        <v>25</v>
      </c>
      <c r="B21" t="s">
        <v>255</v>
      </c>
      <c r="K21" t="s">
        <v>256</v>
      </c>
      <c r="O21" s="69">
        <v>20</v>
      </c>
      <c r="BA21" s="74" t="s">
        <v>43</v>
      </c>
      <c r="BB21" s="72">
        <v>44</v>
      </c>
      <c r="BG21" t="b">
        <v>0</v>
      </c>
    </row>
    <row r="22" spans="1:59">
      <c r="A22" t="s">
        <v>26</v>
      </c>
      <c r="K22" t="s">
        <v>257</v>
      </c>
      <c r="O22" s="69">
        <v>21</v>
      </c>
      <c r="BA22" s="76" t="s">
        <v>67</v>
      </c>
      <c r="BB22" s="72">
        <v>56</v>
      </c>
      <c r="BG22" t="b">
        <v>0</v>
      </c>
    </row>
    <row r="23" spans="1:59">
      <c r="A23" s="75" t="s">
        <v>804</v>
      </c>
      <c r="B23" s="75" t="s">
        <v>258</v>
      </c>
      <c r="K23" t="s">
        <v>259</v>
      </c>
      <c r="O23" s="69">
        <v>22</v>
      </c>
      <c r="BA23" s="76" t="s">
        <v>68</v>
      </c>
      <c r="BB23" s="72">
        <v>57</v>
      </c>
      <c r="BG23" t="b">
        <v>0</v>
      </c>
    </row>
    <row r="24" spans="1:59">
      <c r="A24" t="s">
        <v>3</v>
      </c>
      <c r="B24" t="s">
        <v>260</v>
      </c>
      <c r="K24" t="s">
        <v>261</v>
      </c>
      <c r="O24" s="69">
        <v>23</v>
      </c>
      <c r="BA24" s="76" t="s">
        <v>262</v>
      </c>
      <c r="BB24" s="72">
        <v>58</v>
      </c>
      <c r="BG24" t="b">
        <v>0</v>
      </c>
    </row>
    <row r="25" spans="1:59">
      <c r="A25" t="s">
        <v>202</v>
      </c>
      <c r="B25" t="s">
        <v>202</v>
      </c>
      <c r="K25" t="s">
        <v>263</v>
      </c>
      <c r="O25" s="69">
        <v>24</v>
      </c>
      <c r="BA25" s="76" t="s">
        <v>69</v>
      </c>
      <c r="BB25" s="72">
        <v>59</v>
      </c>
      <c r="BG25" t="b">
        <v>0</v>
      </c>
    </row>
    <row r="26" spans="1:59">
      <c r="A26" t="s">
        <v>264</v>
      </c>
      <c r="B26" t="s">
        <v>264</v>
      </c>
      <c r="K26" t="s">
        <v>265</v>
      </c>
      <c r="O26" s="69">
        <v>25</v>
      </c>
      <c r="BA26" s="76" t="s">
        <v>43</v>
      </c>
      <c r="BB26" s="72">
        <v>60</v>
      </c>
      <c r="BG26" t="b">
        <v>0</v>
      </c>
    </row>
    <row r="27" spans="1:59">
      <c r="B27" t="s">
        <v>266</v>
      </c>
      <c r="K27" t="s">
        <v>267</v>
      </c>
      <c r="O27" s="69">
        <v>26</v>
      </c>
      <c r="BA27" s="77" t="s">
        <v>71</v>
      </c>
      <c r="BB27" s="72">
        <v>65</v>
      </c>
      <c r="BG27" t="b">
        <v>0</v>
      </c>
    </row>
    <row r="28" spans="1:59">
      <c r="A28" t="s">
        <v>825</v>
      </c>
      <c r="K28" t="s">
        <v>268</v>
      </c>
      <c r="O28" s="69">
        <v>27</v>
      </c>
      <c r="BA28" s="77" t="s">
        <v>72</v>
      </c>
      <c r="BB28" s="72">
        <v>66</v>
      </c>
      <c r="BG28" t="b">
        <v>0</v>
      </c>
    </row>
    <row r="29" spans="1:59">
      <c r="B29" t="s">
        <v>269</v>
      </c>
      <c r="K29" t="s">
        <v>270</v>
      </c>
      <c r="O29" s="69">
        <v>28</v>
      </c>
      <c r="BA29" s="77" t="s">
        <v>73</v>
      </c>
      <c r="BB29" s="72">
        <v>67</v>
      </c>
      <c r="BG29" t="b">
        <v>0</v>
      </c>
    </row>
    <row r="30" spans="1:59">
      <c r="B30" t="s">
        <v>26</v>
      </c>
      <c r="K30" t="s">
        <v>271</v>
      </c>
      <c r="O30" s="69">
        <v>29</v>
      </c>
      <c r="BA30" s="77" t="s">
        <v>74</v>
      </c>
      <c r="BB30" s="72">
        <v>68</v>
      </c>
      <c r="BG30" t="b">
        <v>0</v>
      </c>
    </row>
    <row r="31" spans="1:59">
      <c r="B31" t="s">
        <v>266</v>
      </c>
      <c r="K31" t="s">
        <v>272</v>
      </c>
      <c r="O31" s="69">
        <v>30</v>
      </c>
      <c r="BA31" s="77" t="s">
        <v>75</v>
      </c>
      <c r="BB31" s="72">
        <v>69</v>
      </c>
      <c r="BG31" t="b">
        <v>0</v>
      </c>
    </row>
    <row r="32" spans="1:59">
      <c r="K32" t="s">
        <v>273</v>
      </c>
      <c r="O32" s="69">
        <v>31</v>
      </c>
      <c r="BA32" s="77" t="s">
        <v>76</v>
      </c>
      <c r="BB32" s="72">
        <v>70</v>
      </c>
      <c r="BG32" t="b">
        <v>0</v>
      </c>
    </row>
    <row r="33" spans="1:59">
      <c r="K33" t="s">
        <v>274</v>
      </c>
      <c r="O33" s="69">
        <v>32</v>
      </c>
      <c r="BA33" s="77" t="s">
        <v>77</v>
      </c>
      <c r="BB33" s="72">
        <v>71</v>
      </c>
      <c r="BG33" t="b">
        <v>0</v>
      </c>
    </row>
    <row r="34" spans="1:59">
      <c r="O34" s="69">
        <v>33</v>
      </c>
      <c r="BA34" s="77" t="s">
        <v>78</v>
      </c>
      <c r="BB34" s="72">
        <v>72</v>
      </c>
      <c r="BG34" t="b">
        <v>0</v>
      </c>
    </row>
    <row r="35" spans="1:59">
      <c r="A35" t="s">
        <v>275</v>
      </c>
      <c r="O35" s="69">
        <v>34</v>
      </c>
      <c r="BA35" s="77" t="s">
        <v>79</v>
      </c>
      <c r="BB35" s="72">
        <v>73</v>
      </c>
      <c r="BG35" t="b">
        <v>0</v>
      </c>
    </row>
    <row r="36" spans="1:59">
      <c r="A36" s="78" t="s">
        <v>276</v>
      </c>
      <c r="B36" t="b">
        <v>0</v>
      </c>
      <c r="C36" t="s">
        <v>278</v>
      </c>
      <c r="E36" s="78" t="s">
        <v>193</v>
      </c>
      <c r="F36" t="s">
        <v>277</v>
      </c>
      <c r="G36" t="s">
        <v>278</v>
      </c>
      <c r="I36" s="78" t="s">
        <v>216</v>
      </c>
      <c r="J36" t="s">
        <v>277</v>
      </c>
      <c r="K36" t="s">
        <v>278</v>
      </c>
      <c r="O36" s="69">
        <v>35</v>
      </c>
      <c r="BA36" s="77" t="s">
        <v>80</v>
      </c>
      <c r="BB36" s="72">
        <v>74</v>
      </c>
      <c r="BG36" t="b">
        <v>0</v>
      </c>
    </row>
    <row r="37" spans="1:59">
      <c r="A37" t="s">
        <v>279</v>
      </c>
      <c r="B37">
        <v>19</v>
      </c>
      <c r="C37">
        <v>44</v>
      </c>
      <c r="E37" t="s">
        <v>279</v>
      </c>
      <c r="F37">
        <v>19</v>
      </c>
      <c r="G37">
        <v>47</v>
      </c>
      <c r="I37" t="s">
        <v>279</v>
      </c>
      <c r="O37" s="69">
        <v>36</v>
      </c>
      <c r="BA37" s="77" t="s">
        <v>176</v>
      </c>
      <c r="BB37" s="72">
        <v>75</v>
      </c>
      <c r="BG37" t="b">
        <v>0</v>
      </c>
    </row>
    <row r="38" spans="1:59">
      <c r="A38" t="s">
        <v>280</v>
      </c>
      <c r="B38" t="s">
        <v>281</v>
      </c>
      <c r="E38" t="s">
        <v>280</v>
      </c>
      <c r="F38" t="s">
        <v>282</v>
      </c>
      <c r="I38" t="s">
        <v>280</v>
      </c>
      <c r="O38" s="69">
        <v>37</v>
      </c>
      <c r="BA38" s="77" t="s">
        <v>43</v>
      </c>
      <c r="BB38" s="72">
        <v>76</v>
      </c>
      <c r="BG38" t="b">
        <v>0</v>
      </c>
    </row>
    <row r="39" spans="1:59">
      <c r="A39" t="s">
        <v>283</v>
      </c>
      <c r="B39">
        <v>52</v>
      </c>
      <c r="C39">
        <v>185</v>
      </c>
      <c r="E39" t="s">
        <v>283</v>
      </c>
      <c r="F39">
        <v>54</v>
      </c>
      <c r="G39">
        <v>279</v>
      </c>
      <c r="I39" t="s">
        <v>283</v>
      </c>
      <c r="O39" s="69">
        <v>38</v>
      </c>
      <c r="BA39" s="74" t="s">
        <v>284</v>
      </c>
      <c r="BB39" s="72">
        <v>79</v>
      </c>
      <c r="BG39" t="b">
        <v>0</v>
      </c>
    </row>
    <row r="40" spans="1:59">
      <c r="A40" t="s">
        <v>285</v>
      </c>
      <c r="B40">
        <v>191</v>
      </c>
      <c r="C40">
        <v>324</v>
      </c>
      <c r="E40" t="s">
        <v>285</v>
      </c>
      <c r="F40">
        <v>289</v>
      </c>
      <c r="G40">
        <v>514</v>
      </c>
      <c r="I40" t="s">
        <v>285</v>
      </c>
      <c r="O40" s="69">
        <v>39</v>
      </c>
      <c r="BA40" s="74" t="s">
        <v>286</v>
      </c>
      <c r="BB40" s="72">
        <v>80</v>
      </c>
      <c r="BG40" t="b">
        <v>0</v>
      </c>
    </row>
    <row r="41" spans="1:59">
      <c r="A41" t="s">
        <v>287</v>
      </c>
      <c r="B41">
        <v>331</v>
      </c>
      <c r="C41">
        <v>463</v>
      </c>
      <c r="E41" t="s">
        <v>287</v>
      </c>
      <c r="F41">
        <v>524</v>
      </c>
      <c r="G41">
        <v>749</v>
      </c>
      <c r="I41" t="s">
        <v>287</v>
      </c>
      <c r="O41" s="69">
        <v>40</v>
      </c>
      <c r="BA41" s="74" t="s">
        <v>93</v>
      </c>
      <c r="BB41" s="72">
        <v>81</v>
      </c>
      <c r="BG41" t="b">
        <v>0</v>
      </c>
    </row>
    <row r="42" spans="1:59">
      <c r="O42" s="69">
        <v>41</v>
      </c>
      <c r="BA42" s="74" t="s">
        <v>288</v>
      </c>
      <c r="BB42" s="72">
        <v>82</v>
      </c>
      <c r="BG42" t="b">
        <v>0</v>
      </c>
    </row>
    <row r="43" spans="1:59">
      <c r="O43" s="69">
        <v>42</v>
      </c>
      <c r="BA43" s="74" t="s">
        <v>94</v>
      </c>
      <c r="BB43" s="72">
        <v>83</v>
      </c>
      <c r="BG43" t="b">
        <v>0</v>
      </c>
    </row>
    <row r="44" spans="1:59">
      <c r="O44" s="69">
        <v>43</v>
      </c>
      <c r="BA44" s="74" t="s">
        <v>95</v>
      </c>
      <c r="BB44" s="72">
        <v>84</v>
      </c>
      <c r="BG44" t="b">
        <v>0</v>
      </c>
    </row>
    <row r="45" spans="1:59">
      <c r="O45" s="69">
        <v>44</v>
      </c>
      <c r="BA45" s="74" t="s">
        <v>85</v>
      </c>
      <c r="BB45" s="72">
        <v>85</v>
      </c>
      <c r="BG45" t="b">
        <v>0</v>
      </c>
    </row>
    <row r="46" spans="1:59">
      <c r="O46" s="69">
        <v>45</v>
      </c>
      <c r="BA46" s="74" t="s">
        <v>83</v>
      </c>
      <c r="BB46" s="72">
        <v>86</v>
      </c>
      <c r="BG46" t="b">
        <v>0</v>
      </c>
    </row>
    <row r="47" spans="1:59">
      <c r="O47" s="69">
        <v>46</v>
      </c>
      <c r="BA47" s="77" t="s">
        <v>96</v>
      </c>
      <c r="BB47" s="77">
        <v>93</v>
      </c>
      <c r="BD47" s="77"/>
      <c r="BE47" s="77"/>
      <c r="BG47" t="b">
        <v>0</v>
      </c>
    </row>
    <row r="48" spans="1:59" ht="15" customHeight="1">
      <c r="O48" s="69">
        <v>47</v>
      </c>
      <c r="BA48" s="79" t="s">
        <v>97</v>
      </c>
      <c r="BB48" s="77">
        <v>94</v>
      </c>
      <c r="BD48" s="79"/>
      <c r="BE48" s="79"/>
      <c r="BG48" t="b">
        <v>0</v>
      </c>
    </row>
    <row r="49" spans="15:60">
      <c r="O49" s="69">
        <v>48</v>
      </c>
      <c r="BA49" s="80" t="s">
        <v>167</v>
      </c>
      <c r="BB49" s="77">
        <v>95</v>
      </c>
      <c r="BD49" s="81"/>
      <c r="BE49" s="81"/>
      <c r="BG49" t="b">
        <v>0</v>
      </c>
    </row>
    <row r="50" spans="15:60">
      <c r="O50" s="69">
        <v>49</v>
      </c>
      <c r="BA50" s="82" t="s">
        <v>168</v>
      </c>
      <c r="BB50" s="77">
        <v>96</v>
      </c>
      <c r="BD50" s="82"/>
      <c r="BE50" s="82"/>
      <c r="BG50" t="b">
        <v>0</v>
      </c>
    </row>
    <row r="51" spans="15:60">
      <c r="O51" s="69">
        <v>50</v>
      </c>
      <c r="BA51" s="82" t="s">
        <v>289</v>
      </c>
      <c r="BB51" s="77">
        <v>97</v>
      </c>
      <c r="BD51" s="82"/>
      <c r="BE51" s="82"/>
      <c r="BG51" t="b">
        <v>0</v>
      </c>
    </row>
    <row r="52" spans="15:60" ht="15" customHeight="1">
      <c r="O52" s="69">
        <v>51</v>
      </c>
      <c r="BA52" s="79" t="s">
        <v>152</v>
      </c>
      <c r="BB52" s="79">
        <v>99</v>
      </c>
      <c r="BD52" s="70"/>
      <c r="BE52" s="70"/>
      <c r="BF52" s="70"/>
      <c r="BG52" t="b">
        <v>0</v>
      </c>
      <c r="BH52" s="70"/>
    </row>
    <row r="53" spans="15:60" ht="15" customHeight="1">
      <c r="O53" s="69">
        <v>52</v>
      </c>
      <c r="BA53" s="79" t="s">
        <v>153</v>
      </c>
      <c r="BB53" s="79">
        <v>100</v>
      </c>
      <c r="BD53" s="79"/>
      <c r="BE53" s="79"/>
      <c r="BF53" s="79"/>
      <c r="BG53" t="b">
        <v>0</v>
      </c>
      <c r="BH53" s="79"/>
    </row>
    <row r="54" spans="15:60" ht="15" customHeight="1">
      <c r="O54" s="69">
        <v>53</v>
      </c>
      <c r="BA54" s="83" t="s">
        <v>154</v>
      </c>
      <c r="BB54" s="79">
        <v>101</v>
      </c>
      <c r="BD54" s="84"/>
      <c r="BE54" s="84"/>
      <c r="BF54" s="84"/>
      <c r="BG54" t="b">
        <v>0</v>
      </c>
      <c r="BH54" s="74"/>
    </row>
    <row r="55" spans="15:60" ht="15" customHeight="1">
      <c r="O55" s="69">
        <v>54</v>
      </c>
      <c r="BA55" s="83" t="s">
        <v>155</v>
      </c>
      <c r="BB55" s="79">
        <v>102</v>
      </c>
      <c r="BD55" s="83"/>
      <c r="BE55" s="83"/>
      <c r="BF55" s="85"/>
      <c r="BG55" t="b">
        <v>0</v>
      </c>
      <c r="BH55" s="85"/>
    </row>
    <row r="56" spans="15:60" ht="15" customHeight="1">
      <c r="O56" s="69">
        <v>55</v>
      </c>
      <c r="BA56" s="83" t="s">
        <v>99</v>
      </c>
      <c r="BB56" s="79">
        <v>103</v>
      </c>
      <c r="BD56" s="83"/>
      <c r="BE56" s="83"/>
      <c r="BF56" s="85"/>
      <c r="BG56" t="b">
        <v>0</v>
      </c>
      <c r="BH56" s="86"/>
    </row>
    <row r="57" spans="15:60">
      <c r="O57" s="69">
        <v>56</v>
      </c>
      <c r="BA57" s="74" t="s">
        <v>100</v>
      </c>
      <c r="BB57" s="79">
        <v>104</v>
      </c>
      <c r="BD57" s="74"/>
      <c r="BE57" s="74"/>
      <c r="BF57" s="87"/>
      <c r="BG57" t="b">
        <v>0</v>
      </c>
      <c r="BH57" s="87"/>
    </row>
    <row r="58" spans="15:60">
      <c r="O58" s="69">
        <v>57</v>
      </c>
      <c r="BA58" s="88" t="s">
        <v>101</v>
      </c>
      <c r="BB58" s="79">
        <v>105</v>
      </c>
      <c r="BD58" s="89"/>
      <c r="BE58" s="89"/>
      <c r="BF58" s="89"/>
      <c r="BG58" t="b">
        <v>0</v>
      </c>
      <c r="BH58" s="89"/>
    </row>
    <row r="59" spans="15:60">
      <c r="O59" s="69">
        <v>58</v>
      </c>
      <c r="BA59" s="88" t="s">
        <v>102</v>
      </c>
      <c r="BB59" s="79">
        <v>106</v>
      </c>
      <c r="BD59" s="89"/>
      <c r="BE59" s="89"/>
      <c r="BF59" s="89"/>
      <c r="BG59" t="b">
        <v>0</v>
      </c>
      <c r="BH59" s="89"/>
    </row>
    <row r="60" spans="15:60">
      <c r="O60" s="69">
        <v>59</v>
      </c>
      <c r="BA60" s="88" t="s">
        <v>162</v>
      </c>
      <c r="BB60" s="79">
        <v>107</v>
      </c>
      <c r="BD60" s="90"/>
      <c r="BE60" s="90"/>
      <c r="BF60" s="90"/>
      <c r="BG60" t="b">
        <v>0</v>
      </c>
      <c r="BH60" s="90"/>
    </row>
    <row r="61" spans="15:60">
      <c r="O61" s="69">
        <v>60</v>
      </c>
      <c r="BA61" s="88" t="s">
        <v>289</v>
      </c>
      <c r="BB61" s="79">
        <v>108</v>
      </c>
      <c r="BG61" t="b">
        <v>0</v>
      </c>
    </row>
    <row r="62" spans="15:60">
      <c r="O62" s="69">
        <v>61</v>
      </c>
      <c r="BA62" s="88" t="s">
        <v>826</v>
      </c>
      <c r="BG62" t="b">
        <v>0</v>
      </c>
    </row>
    <row r="63" spans="15:60">
      <c r="O63" s="69">
        <v>62</v>
      </c>
      <c r="BG63" t="b">
        <v>0</v>
      </c>
    </row>
    <row r="64" spans="15:60">
      <c r="O64" s="69">
        <v>63</v>
      </c>
      <c r="BG64" t="b">
        <v>0</v>
      </c>
    </row>
    <row r="65" spans="15:59">
      <c r="O65" s="69">
        <v>64</v>
      </c>
      <c r="BG65" t="b">
        <v>0</v>
      </c>
    </row>
    <row r="66" spans="15:59">
      <c r="O66" s="69">
        <v>65</v>
      </c>
    </row>
    <row r="67" spans="15:59">
      <c r="O67" s="69">
        <v>66</v>
      </c>
    </row>
    <row r="68" spans="15:59">
      <c r="O68" s="69">
        <v>67</v>
      </c>
    </row>
    <row r="69" spans="15:59">
      <c r="O69" s="69">
        <v>68</v>
      </c>
    </row>
    <row r="70" spans="15:59">
      <c r="O70" s="69">
        <v>69</v>
      </c>
    </row>
    <row r="71" spans="15:59">
      <c r="O71" s="69">
        <v>70</v>
      </c>
    </row>
    <row r="72" spans="15:59">
      <c r="O72" s="69">
        <v>71</v>
      </c>
    </row>
    <row r="73" spans="15:59">
      <c r="O73" s="69">
        <v>72</v>
      </c>
    </row>
    <row r="74" spans="15:59">
      <c r="O74" s="69">
        <v>73</v>
      </c>
    </row>
    <row r="75" spans="15:59">
      <c r="O75" s="69">
        <v>74</v>
      </c>
    </row>
    <row r="76" spans="15:59">
      <c r="O76" s="69">
        <v>75</v>
      </c>
    </row>
    <row r="77" spans="15:59">
      <c r="O77" s="69">
        <v>76</v>
      </c>
    </row>
    <row r="78" spans="15:59">
      <c r="O78" s="69">
        <v>77</v>
      </c>
    </row>
    <row r="79" spans="15:59">
      <c r="O79" s="69">
        <v>78</v>
      </c>
    </row>
    <row r="80" spans="15:59">
      <c r="O80" s="69">
        <v>79</v>
      </c>
    </row>
    <row r="81" spans="15:15">
      <c r="O81" s="69">
        <v>80</v>
      </c>
    </row>
    <row r="82" spans="15:15">
      <c r="O82" s="69">
        <v>81</v>
      </c>
    </row>
    <row r="83" spans="15:15">
      <c r="O83" s="69">
        <v>82</v>
      </c>
    </row>
    <row r="84" spans="15:15">
      <c r="O84" s="69">
        <v>83</v>
      </c>
    </row>
    <row r="85" spans="15:15">
      <c r="O85" s="69">
        <v>84</v>
      </c>
    </row>
    <row r="86" spans="15:15">
      <c r="O86" s="69">
        <v>85</v>
      </c>
    </row>
    <row r="87" spans="15:15">
      <c r="O87" s="69">
        <v>86</v>
      </c>
    </row>
    <row r="88" spans="15:15">
      <c r="O88" s="69">
        <v>87</v>
      </c>
    </row>
    <row r="89" spans="15:15">
      <c r="O89" s="69">
        <v>88</v>
      </c>
    </row>
    <row r="90" spans="15:15">
      <c r="O90" s="69">
        <v>89</v>
      </c>
    </row>
    <row r="91" spans="15:15">
      <c r="O91" s="69">
        <v>90</v>
      </c>
    </row>
    <row r="92" spans="15:15">
      <c r="O92" s="69">
        <v>91</v>
      </c>
    </row>
    <row r="93" spans="15:15">
      <c r="O93" s="69">
        <v>92</v>
      </c>
    </row>
    <row r="94" spans="15:15">
      <c r="O94" s="69">
        <v>93</v>
      </c>
    </row>
    <row r="95" spans="15:15">
      <c r="O95" s="69">
        <v>94</v>
      </c>
    </row>
    <row r="96" spans="15:15">
      <c r="O96" s="69">
        <v>95</v>
      </c>
    </row>
    <row r="97" spans="15:15">
      <c r="O97" s="69">
        <v>96</v>
      </c>
    </row>
    <row r="98" spans="15:15">
      <c r="O98" s="69">
        <v>97</v>
      </c>
    </row>
    <row r="99" spans="15:15">
      <c r="O99" s="69">
        <v>98</v>
      </c>
    </row>
    <row r="100" spans="15:15">
      <c r="O100" s="69">
        <v>99</v>
      </c>
    </row>
    <row r="101" spans="15:15">
      <c r="O101" s="69">
        <v>100</v>
      </c>
    </row>
    <row r="102" spans="15:15">
      <c r="O102" s="69">
        <v>101</v>
      </c>
    </row>
    <row r="103" spans="15:15">
      <c r="O103" s="69">
        <v>102</v>
      </c>
    </row>
    <row r="104" spans="15:15">
      <c r="O104" s="69">
        <v>103</v>
      </c>
    </row>
    <row r="105" spans="15:15">
      <c r="O105" s="69">
        <v>104</v>
      </c>
    </row>
    <row r="106" spans="15:15">
      <c r="O106" s="69">
        <v>105</v>
      </c>
    </row>
    <row r="107" spans="15:15">
      <c r="O107" s="69">
        <v>106</v>
      </c>
    </row>
    <row r="108" spans="15:15">
      <c r="O108" s="69">
        <v>107</v>
      </c>
    </row>
    <row r="109" spans="15:15">
      <c r="O109" s="69">
        <v>108</v>
      </c>
    </row>
    <row r="110" spans="15:15">
      <c r="O110" s="69">
        <v>109</v>
      </c>
    </row>
    <row r="111" spans="15:15">
      <c r="O111" s="69">
        <v>110</v>
      </c>
    </row>
    <row r="112" spans="15:15">
      <c r="O112" s="69">
        <v>111</v>
      </c>
    </row>
    <row r="113" spans="15:15">
      <c r="O113" s="69">
        <v>112</v>
      </c>
    </row>
    <row r="114" spans="15:15">
      <c r="O114" s="69">
        <v>113</v>
      </c>
    </row>
    <row r="115" spans="15:15">
      <c r="O115" s="69">
        <v>114</v>
      </c>
    </row>
    <row r="116" spans="15:15">
      <c r="O116" s="69">
        <v>115</v>
      </c>
    </row>
    <row r="117" spans="15:15">
      <c r="O117" s="69">
        <v>116</v>
      </c>
    </row>
    <row r="118" spans="15:15">
      <c r="O118" s="69">
        <v>117</v>
      </c>
    </row>
    <row r="119" spans="15:15">
      <c r="O119" s="69">
        <v>118</v>
      </c>
    </row>
    <row r="120" spans="15:15">
      <c r="O120" s="69">
        <v>119</v>
      </c>
    </row>
    <row r="121" spans="15:15">
      <c r="O121" s="69">
        <v>120</v>
      </c>
    </row>
    <row r="122" spans="15:15">
      <c r="O122" s="69">
        <v>121</v>
      </c>
    </row>
    <row r="123" spans="15:15">
      <c r="O123" s="69">
        <v>122</v>
      </c>
    </row>
    <row r="124" spans="15:15">
      <c r="O124" s="69">
        <v>123</v>
      </c>
    </row>
    <row r="125" spans="15:15">
      <c r="O125" s="69">
        <v>124</v>
      </c>
    </row>
    <row r="126" spans="15:15">
      <c r="O126" s="69">
        <v>125</v>
      </c>
    </row>
    <row r="127" spans="15:15">
      <c r="O127" s="69">
        <v>126</v>
      </c>
    </row>
    <row r="128" spans="15:15">
      <c r="O128" s="69">
        <v>127</v>
      </c>
    </row>
    <row r="129" spans="15:15">
      <c r="O129" s="69">
        <v>128</v>
      </c>
    </row>
    <row r="130" spans="15:15">
      <c r="O130" s="69">
        <v>129</v>
      </c>
    </row>
    <row r="131" spans="15:15">
      <c r="O131" s="69">
        <v>130</v>
      </c>
    </row>
    <row r="132" spans="15:15">
      <c r="O132" s="69">
        <v>131</v>
      </c>
    </row>
    <row r="133" spans="15:15">
      <c r="O133" s="69">
        <v>132</v>
      </c>
    </row>
    <row r="134" spans="15:15">
      <c r="O134" s="69">
        <v>133</v>
      </c>
    </row>
    <row r="135" spans="15:15">
      <c r="O135" s="69">
        <v>134</v>
      </c>
    </row>
    <row r="136" spans="15:15">
      <c r="O136" s="69">
        <v>135</v>
      </c>
    </row>
    <row r="137" spans="15:15">
      <c r="O137" s="69">
        <v>136</v>
      </c>
    </row>
    <row r="138" spans="15:15">
      <c r="O138" s="69">
        <v>137</v>
      </c>
    </row>
    <row r="139" spans="15:15">
      <c r="O139" s="69">
        <v>138</v>
      </c>
    </row>
    <row r="140" spans="15:15">
      <c r="O140" s="69">
        <v>139</v>
      </c>
    </row>
    <row r="141" spans="15:15">
      <c r="O141" s="69">
        <v>140</v>
      </c>
    </row>
    <row r="142" spans="15:15">
      <c r="O142" s="69">
        <v>141</v>
      </c>
    </row>
    <row r="143" spans="15:15">
      <c r="O143" s="69">
        <v>142</v>
      </c>
    </row>
    <row r="144" spans="15:15">
      <c r="O144" s="69">
        <v>143</v>
      </c>
    </row>
    <row r="145" spans="15:15">
      <c r="O145" s="69">
        <v>144</v>
      </c>
    </row>
    <row r="146" spans="15:15">
      <c r="O146" s="69">
        <v>145</v>
      </c>
    </row>
    <row r="147" spans="15:15">
      <c r="O147" s="69">
        <v>146</v>
      </c>
    </row>
    <row r="148" spans="15:15">
      <c r="O148" s="69">
        <v>147</v>
      </c>
    </row>
    <row r="149" spans="15:15">
      <c r="O149" s="69">
        <v>148</v>
      </c>
    </row>
    <row r="150" spans="15:15">
      <c r="O150" s="69">
        <v>149</v>
      </c>
    </row>
    <row r="151" spans="15:15">
      <c r="O151" s="69">
        <v>150</v>
      </c>
    </row>
    <row r="152" spans="15:15">
      <c r="O152" s="69">
        <v>151</v>
      </c>
    </row>
    <row r="153" spans="15:15">
      <c r="O153" s="69">
        <v>152</v>
      </c>
    </row>
    <row r="154" spans="15:15">
      <c r="O154" s="69">
        <v>153</v>
      </c>
    </row>
    <row r="155" spans="15:15">
      <c r="O155" s="69">
        <v>154</v>
      </c>
    </row>
    <row r="156" spans="15:15">
      <c r="O156" s="69">
        <v>155</v>
      </c>
    </row>
    <row r="157" spans="15:15">
      <c r="O157" s="69">
        <v>156</v>
      </c>
    </row>
    <row r="158" spans="15:15">
      <c r="O158" s="69">
        <v>157</v>
      </c>
    </row>
    <row r="159" spans="15:15">
      <c r="O159" s="69">
        <v>158</v>
      </c>
    </row>
    <row r="160" spans="15:15">
      <c r="O160" s="69">
        <v>159</v>
      </c>
    </row>
    <row r="161" spans="15:15">
      <c r="O161" s="69">
        <v>160</v>
      </c>
    </row>
    <row r="162" spans="15:15">
      <c r="O162" s="69">
        <v>161</v>
      </c>
    </row>
    <row r="163" spans="15:15">
      <c r="O163" s="69">
        <v>162</v>
      </c>
    </row>
    <row r="164" spans="15:15">
      <c r="O164" s="69">
        <v>163</v>
      </c>
    </row>
    <row r="165" spans="15:15">
      <c r="O165" s="69">
        <v>164</v>
      </c>
    </row>
    <row r="166" spans="15:15">
      <c r="O166" s="69">
        <v>165</v>
      </c>
    </row>
    <row r="167" spans="15:15">
      <c r="O167" s="69">
        <v>166</v>
      </c>
    </row>
    <row r="168" spans="15:15">
      <c r="O168" s="69">
        <v>167</v>
      </c>
    </row>
    <row r="169" spans="15:15">
      <c r="O169" s="69">
        <v>168</v>
      </c>
    </row>
    <row r="170" spans="15:15">
      <c r="O170" s="69">
        <v>169</v>
      </c>
    </row>
    <row r="171" spans="15:15">
      <c r="O171" s="69">
        <v>170</v>
      </c>
    </row>
    <row r="172" spans="15:15">
      <c r="O172" s="69">
        <v>171</v>
      </c>
    </row>
    <row r="173" spans="15:15">
      <c r="O173" s="69">
        <v>172</v>
      </c>
    </row>
    <row r="174" spans="15:15">
      <c r="O174" s="69">
        <v>173</v>
      </c>
    </row>
    <row r="175" spans="15:15">
      <c r="O175" s="69">
        <v>174</v>
      </c>
    </row>
    <row r="176" spans="15:15">
      <c r="O176" s="69">
        <v>175</v>
      </c>
    </row>
    <row r="177" spans="15:15">
      <c r="O177" s="69">
        <v>176</v>
      </c>
    </row>
    <row r="178" spans="15:15">
      <c r="O178" s="69">
        <v>177</v>
      </c>
    </row>
    <row r="179" spans="15:15">
      <c r="O179" s="69">
        <v>178</v>
      </c>
    </row>
    <row r="180" spans="15:15">
      <c r="O180" s="69">
        <v>179</v>
      </c>
    </row>
    <row r="181" spans="15:15">
      <c r="O181" s="69">
        <v>180</v>
      </c>
    </row>
    <row r="182" spans="15:15">
      <c r="O182" s="69">
        <v>181</v>
      </c>
    </row>
    <row r="183" spans="15:15">
      <c r="O183" s="69">
        <v>182</v>
      </c>
    </row>
    <row r="184" spans="15:15">
      <c r="O184" s="69">
        <v>183</v>
      </c>
    </row>
    <row r="185" spans="15:15">
      <c r="O185" s="69">
        <v>184</v>
      </c>
    </row>
    <row r="186" spans="15:15">
      <c r="O186" s="69">
        <v>185</v>
      </c>
    </row>
    <row r="187" spans="15:15">
      <c r="O187" s="69">
        <v>186</v>
      </c>
    </row>
    <row r="188" spans="15:15">
      <c r="O188" s="69">
        <v>187</v>
      </c>
    </row>
    <row r="189" spans="15:15">
      <c r="O189" s="69">
        <v>188</v>
      </c>
    </row>
    <row r="190" spans="15:15">
      <c r="O190" s="69">
        <v>189</v>
      </c>
    </row>
    <row r="191" spans="15:15">
      <c r="O191" s="69">
        <v>190</v>
      </c>
    </row>
    <row r="192" spans="15:15">
      <c r="O192" s="69">
        <v>191</v>
      </c>
    </row>
    <row r="193" spans="15:15">
      <c r="O193" s="69">
        <v>192</v>
      </c>
    </row>
    <row r="194" spans="15:15">
      <c r="O194" s="69">
        <v>193</v>
      </c>
    </row>
    <row r="195" spans="15:15">
      <c r="O195" s="69">
        <v>194</v>
      </c>
    </row>
    <row r="196" spans="15:15">
      <c r="O196" s="69">
        <v>195</v>
      </c>
    </row>
    <row r="197" spans="15:15">
      <c r="O197" s="69">
        <v>196</v>
      </c>
    </row>
    <row r="198" spans="15:15">
      <c r="O198" s="69">
        <v>197</v>
      </c>
    </row>
    <row r="199" spans="15:15">
      <c r="O199" s="69">
        <v>198</v>
      </c>
    </row>
    <row r="200" spans="15:15">
      <c r="O200" s="69">
        <v>199</v>
      </c>
    </row>
    <row r="201" spans="15:15">
      <c r="O201" s="69">
        <v>200</v>
      </c>
    </row>
    <row r="202" spans="15:15">
      <c r="O202" s="69">
        <v>201</v>
      </c>
    </row>
    <row r="203" spans="15:15">
      <c r="O203" s="69">
        <v>202</v>
      </c>
    </row>
    <row r="204" spans="15:15">
      <c r="O204" s="69">
        <v>203</v>
      </c>
    </row>
    <row r="205" spans="15:15">
      <c r="O205" s="69">
        <v>204</v>
      </c>
    </row>
    <row r="206" spans="15:15">
      <c r="O206" s="69">
        <v>205</v>
      </c>
    </row>
    <row r="207" spans="15:15">
      <c r="O207" s="69">
        <v>206</v>
      </c>
    </row>
    <row r="208" spans="15:15">
      <c r="O208" s="69">
        <v>207</v>
      </c>
    </row>
    <row r="209" spans="15:15">
      <c r="O209" s="69">
        <v>208</v>
      </c>
    </row>
    <row r="210" spans="15:15">
      <c r="O210" s="69">
        <v>209</v>
      </c>
    </row>
    <row r="211" spans="15:15">
      <c r="O211" s="69">
        <v>210</v>
      </c>
    </row>
    <row r="212" spans="15:15">
      <c r="O212" s="69">
        <v>211</v>
      </c>
    </row>
    <row r="213" spans="15:15">
      <c r="O213" s="69">
        <v>212</v>
      </c>
    </row>
    <row r="214" spans="15:15">
      <c r="O214" s="69">
        <v>213</v>
      </c>
    </row>
    <row r="215" spans="15:15">
      <c r="O215" s="69">
        <v>214</v>
      </c>
    </row>
    <row r="216" spans="15:15">
      <c r="O216" s="69">
        <v>215</v>
      </c>
    </row>
    <row r="217" spans="15:15">
      <c r="O217" s="69">
        <v>216</v>
      </c>
    </row>
    <row r="218" spans="15:15">
      <c r="O218" s="69">
        <v>217</v>
      </c>
    </row>
    <row r="219" spans="15:15">
      <c r="O219" s="69">
        <v>218</v>
      </c>
    </row>
    <row r="220" spans="15:15">
      <c r="O220" s="69">
        <v>219</v>
      </c>
    </row>
    <row r="221" spans="15:15">
      <c r="O221" s="69">
        <v>220</v>
      </c>
    </row>
    <row r="222" spans="15:15">
      <c r="O222" s="69">
        <v>221</v>
      </c>
    </row>
    <row r="223" spans="15:15">
      <c r="O223" s="69">
        <v>222</v>
      </c>
    </row>
    <row r="224" spans="15:15">
      <c r="O224" s="69">
        <v>223</v>
      </c>
    </row>
    <row r="225" spans="15:15">
      <c r="O225" s="69">
        <v>224</v>
      </c>
    </row>
    <row r="226" spans="15:15">
      <c r="O226" s="69">
        <v>225</v>
      </c>
    </row>
    <row r="227" spans="15:15">
      <c r="O227" s="69">
        <v>226</v>
      </c>
    </row>
    <row r="228" spans="15:15">
      <c r="O228" s="69">
        <v>227</v>
      </c>
    </row>
    <row r="229" spans="15:15">
      <c r="O229" s="69">
        <v>228</v>
      </c>
    </row>
    <row r="230" spans="15:15">
      <c r="O230" s="69">
        <v>229</v>
      </c>
    </row>
    <row r="231" spans="15:15">
      <c r="O231" s="69">
        <v>230</v>
      </c>
    </row>
    <row r="232" spans="15:15">
      <c r="O232" s="69">
        <v>231</v>
      </c>
    </row>
    <row r="233" spans="15:15">
      <c r="O233" s="69">
        <v>232</v>
      </c>
    </row>
    <row r="234" spans="15:15">
      <c r="O234" s="69">
        <v>233</v>
      </c>
    </row>
    <row r="235" spans="15:15">
      <c r="O235" s="69">
        <v>234</v>
      </c>
    </row>
    <row r="236" spans="15:15">
      <c r="O236" s="69">
        <v>235</v>
      </c>
    </row>
    <row r="237" spans="15:15">
      <c r="O237" s="69">
        <v>236</v>
      </c>
    </row>
    <row r="238" spans="15:15">
      <c r="O238" s="69">
        <v>237</v>
      </c>
    </row>
    <row r="239" spans="15:15">
      <c r="O239" s="69">
        <v>238</v>
      </c>
    </row>
    <row r="240" spans="15:15">
      <c r="O240" s="69">
        <v>239</v>
      </c>
    </row>
    <row r="241" spans="15:15">
      <c r="O241" s="69">
        <v>240</v>
      </c>
    </row>
    <row r="242" spans="15:15">
      <c r="O242" s="69">
        <v>241</v>
      </c>
    </row>
    <row r="243" spans="15:15">
      <c r="O243" s="69">
        <v>242</v>
      </c>
    </row>
    <row r="244" spans="15:15">
      <c r="O244" s="69">
        <v>243</v>
      </c>
    </row>
    <row r="245" spans="15:15">
      <c r="O245" s="69">
        <v>244</v>
      </c>
    </row>
    <row r="246" spans="15:15">
      <c r="O246" s="69">
        <v>245</v>
      </c>
    </row>
    <row r="247" spans="15:15">
      <c r="O247" s="69">
        <v>246</v>
      </c>
    </row>
    <row r="248" spans="15:15">
      <c r="O248" s="69">
        <v>247</v>
      </c>
    </row>
    <row r="249" spans="15:15">
      <c r="O249" s="69">
        <v>248</v>
      </c>
    </row>
    <row r="250" spans="15:15">
      <c r="O250" s="69">
        <v>249</v>
      </c>
    </row>
    <row r="251" spans="15:15">
      <c r="O251" s="69">
        <v>250</v>
      </c>
    </row>
    <row r="252" spans="15:15">
      <c r="O252" s="69">
        <v>251</v>
      </c>
    </row>
    <row r="253" spans="15:15">
      <c r="O253" s="69">
        <v>252</v>
      </c>
    </row>
    <row r="254" spans="15:15">
      <c r="O254" s="69">
        <v>253</v>
      </c>
    </row>
    <row r="255" spans="15:15">
      <c r="O255" s="69">
        <v>254</v>
      </c>
    </row>
    <row r="256" spans="15:15">
      <c r="O256" s="69">
        <v>255</v>
      </c>
    </row>
    <row r="257" spans="15:15">
      <c r="O257" s="69">
        <v>256</v>
      </c>
    </row>
    <row r="258" spans="15:15">
      <c r="O258" s="69">
        <v>257</v>
      </c>
    </row>
    <row r="259" spans="15:15">
      <c r="O259" s="69">
        <v>258</v>
      </c>
    </row>
    <row r="260" spans="15:15">
      <c r="O260" s="69">
        <v>259</v>
      </c>
    </row>
    <row r="261" spans="15:15">
      <c r="O261" s="69">
        <v>260</v>
      </c>
    </row>
    <row r="262" spans="15:15">
      <c r="O262" s="69">
        <v>261</v>
      </c>
    </row>
    <row r="263" spans="15:15">
      <c r="O263" s="69">
        <v>262</v>
      </c>
    </row>
    <row r="264" spans="15:15">
      <c r="O264" s="69">
        <v>263</v>
      </c>
    </row>
    <row r="265" spans="15:15">
      <c r="O265" s="69">
        <v>264</v>
      </c>
    </row>
    <row r="266" spans="15:15">
      <c r="O266" s="69">
        <v>265</v>
      </c>
    </row>
    <row r="267" spans="15:15">
      <c r="O267" s="69">
        <v>266</v>
      </c>
    </row>
    <row r="268" spans="15:15">
      <c r="O268" s="69">
        <v>267</v>
      </c>
    </row>
    <row r="269" spans="15:15">
      <c r="O269" s="69">
        <v>268</v>
      </c>
    </row>
    <row r="270" spans="15:15">
      <c r="O270" s="69">
        <v>269</v>
      </c>
    </row>
    <row r="271" spans="15:15">
      <c r="O271" s="69">
        <v>270</v>
      </c>
    </row>
    <row r="272" spans="15:15">
      <c r="O272" s="69">
        <v>271</v>
      </c>
    </row>
    <row r="273" spans="15:15">
      <c r="O273" s="69">
        <v>272</v>
      </c>
    </row>
    <row r="274" spans="15:15">
      <c r="O274" s="69">
        <v>273</v>
      </c>
    </row>
    <row r="275" spans="15:15">
      <c r="O275" s="69">
        <v>274</v>
      </c>
    </row>
    <row r="276" spans="15:15">
      <c r="O276" s="69">
        <v>275</v>
      </c>
    </row>
    <row r="277" spans="15:15">
      <c r="O277" s="69">
        <v>276</v>
      </c>
    </row>
    <row r="278" spans="15:15">
      <c r="O278" s="69">
        <v>277</v>
      </c>
    </row>
    <row r="279" spans="15:15">
      <c r="O279" s="69">
        <v>278</v>
      </c>
    </row>
    <row r="280" spans="15:15">
      <c r="O280" s="69">
        <v>279</v>
      </c>
    </row>
    <row r="281" spans="15:15">
      <c r="O281" s="69">
        <v>280</v>
      </c>
    </row>
    <row r="282" spans="15:15">
      <c r="O282" s="69">
        <v>281</v>
      </c>
    </row>
    <row r="283" spans="15:15">
      <c r="O283" s="69">
        <v>282</v>
      </c>
    </row>
    <row r="284" spans="15:15">
      <c r="O284" s="69">
        <v>283</v>
      </c>
    </row>
    <row r="285" spans="15:15">
      <c r="O285" s="69">
        <v>284</v>
      </c>
    </row>
    <row r="286" spans="15:15">
      <c r="O286" s="69">
        <v>285</v>
      </c>
    </row>
    <row r="287" spans="15:15">
      <c r="O287" s="69">
        <v>286</v>
      </c>
    </row>
    <row r="288" spans="15:15">
      <c r="O288" s="69">
        <v>287</v>
      </c>
    </row>
    <row r="289" spans="15:15">
      <c r="O289" s="69">
        <v>288</v>
      </c>
    </row>
    <row r="290" spans="15:15">
      <c r="O290" s="69">
        <v>289</v>
      </c>
    </row>
    <row r="291" spans="15:15">
      <c r="O291" s="69">
        <v>290</v>
      </c>
    </row>
    <row r="292" spans="15:15">
      <c r="O292" s="69">
        <v>291</v>
      </c>
    </row>
    <row r="293" spans="15:15">
      <c r="O293" s="69">
        <v>292</v>
      </c>
    </row>
    <row r="294" spans="15:15">
      <c r="O294" s="69">
        <v>293</v>
      </c>
    </row>
    <row r="295" spans="15:15">
      <c r="O295" s="69">
        <v>294</v>
      </c>
    </row>
    <row r="296" spans="15:15">
      <c r="O296" s="69">
        <v>295</v>
      </c>
    </row>
    <row r="297" spans="15:15">
      <c r="O297" s="69">
        <v>296</v>
      </c>
    </row>
    <row r="298" spans="15:15">
      <c r="O298" s="69">
        <v>297</v>
      </c>
    </row>
    <row r="299" spans="15:15">
      <c r="O299" s="69">
        <v>298</v>
      </c>
    </row>
    <row r="300" spans="15:15">
      <c r="O300" s="69">
        <v>299</v>
      </c>
    </row>
    <row r="301" spans="15:15">
      <c r="O301" s="69">
        <v>300</v>
      </c>
    </row>
    <row r="302" spans="15:15">
      <c r="O302" s="69">
        <v>301</v>
      </c>
    </row>
    <row r="303" spans="15:15">
      <c r="O303" s="69">
        <v>302</v>
      </c>
    </row>
    <row r="304" spans="15:15">
      <c r="O304" s="69">
        <v>303</v>
      </c>
    </row>
    <row r="305" spans="15:15">
      <c r="O305" s="69">
        <v>304</v>
      </c>
    </row>
    <row r="306" spans="15:15">
      <c r="O306" s="69">
        <v>305</v>
      </c>
    </row>
    <row r="307" spans="15:15">
      <c r="O307" s="69">
        <v>306</v>
      </c>
    </row>
    <row r="308" spans="15:15">
      <c r="O308" s="69">
        <v>307</v>
      </c>
    </row>
    <row r="309" spans="15:15">
      <c r="O309" s="69">
        <v>308</v>
      </c>
    </row>
    <row r="310" spans="15:15">
      <c r="O310" s="69">
        <v>309</v>
      </c>
    </row>
    <row r="311" spans="15:15">
      <c r="O311" s="69">
        <v>310</v>
      </c>
    </row>
    <row r="312" spans="15:15">
      <c r="O312" s="69">
        <v>311</v>
      </c>
    </row>
    <row r="313" spans="15:15">
      <c r="O313" s="69">
        <v>312</v>
      </c>
    </row>
    <row r="314" spans="15:15">
      <c r="O314" s="69">
        <v>313</v>
      </c>
    </row>
    <row r="315" spans="15:15">
      <c r="O315" s="69">
        <v>314</v>
      </c>
    </row>
    <row r="316" spans="15:15">
      <c r="O316" s="69">
        <v>315</v>
      </c>
    </row>
    <row r="317" spans="15:15">
      <c r="O317" s="69">
        <v>316</v>
      </c>
    </row>
    <row r="318" spans="15:15">
      <c r="O318" s="69">
        <v>317</v>
      </c>
    </row>
    <row r="319" spans="15:15">
      <c r="O319" s="69">
        <v>318</v>
      </c>
    </row>
    <row r="320" spans="15:15">
      <c r="O320" s="69">
        <v>319</v>
      </c>
    </row>
    <row r="321" spans="15:15">
      <c r="O321" s="69">
        <v>320</v>
      </c>
    </row>
    <row r="322" spans="15:15">
      <c r="O322" s="69">
        <v>321</v>
      </c>
    </row>
    <row r="323" spans="15:15">
      <c r="O323" s="69">
        <v>322</v>
      </c>
    </row>
    <row r="324" spans="15:15">
      <c r="O324" s="69">
        <v>323</v>
      </c>
    </row>
    <row r="325" spans="15:15">
      <c r="O325" s="69">
        <v>324</v>
      </c>
    </row>
    <row r="326" spans="15:15">
      <c r="O326" s="69">
        <v>325</v>
      </c>
    </row>
    <row r="327" spans="15:15">
      <c r="O327" s="69">
        <v>326</v>
      </c>
    </row>
    <row r="328" spans="15:15">
      <c r="O328" s="69">
        <v>327</v>
      </c>
    </row>
    <row r="329" spans="15:15">
      <c r="O329" s="69">
        <v>328</v>
      </c>
    </row>
    <row r="330" spans="15:15">
      <c r="O330" s="69">
        <v>329</v>
      </c>
    </row>
    <row r="331" spans="15:15">
      <c r="O331" s="69">
        <v>330</v>
      </c>
    </row>
    <row r="332" spans="15:15">
      <c r="O332" s="69">
        <v>331</v>
      </c>
    </row>
    <row r="333" spans="15:15">
      <c r="O333" s="69">
        <v>332</v>
      </c>
    </row>
    <row r="334" spans="15:15">
      <c r="O334" s="69">
        <v>333</v>
      </c>
    </row>
    <row r="335" spans="15:15">
      <c r="O335" s="69">
        <v>334</v>
      </c>
    </row>
    <row r="336" spans="15:15">
      <c r="O336" s="69">
        <v>335</v>
      </c>
    </row>
    <row r="337" spans="15:15">
      <c r="O337" s="69">
        <v>336</v>
      </c>
    </row>
    <row r="338" spans="15:15">
      <c r="O338" s="69">
        <v>337</v>
      </c>
    </row>
    <row r="339" spans="15:15">
      <c r="O339" s="69">
        <v>338</v>
      </c>
    </row>
    <row r="340" spans="15:15">
      <c r="O340" s="69">
        <v>339</v>
      </c>
    </row>
    <row r="341" spans="15:15">
      <c r="O341" s="69">
        <v>340</v>
      </c>
    </row>
    <row r="342" spans="15:15">
      <c r="O342" s="69">
        <v>341</v>
      </c>
    </row>
    <row r="343" spans="15:15">
      <c r="O343" s="69">
        <v>342</v>
      </c>
    </row>
    <row r="344" spans="15:15">
      <c r="O344" s="69">
        <v>343</v>
      </c>
    </row>
    <row r="345" spans="15:15">
      <c r="O345" s="69">
        <v>344</v>
      </c>
    </row>
    <row r="346" spans="15:15">
      <c r="O346" s="69">
        <v>345</v>
      </c>
    </row>
    <row r="347" spans="15:15">
      <c r="O347" s="69">
        <v>346</v>
      </c>
    </row>
    <row r="348" spans="15:15">
      <c r="O348" s="69">
        <v>347</v>
      </c>
    </row>
    <row r="349" spans="15:15">
      <c r="O349" s="69">
        <v>348</v>
      </c>
    </row>
    <row r="350" spans="15:15">
      <c r="O350" s="69">
        <v>349</v>
      </c>
    </row>
    <row r="351" spans="15:15">
      <c r="O351" s="69">
        <v>350</v>
      </c>
    </row>
    <row r="352" spans="15:15">
      <c r="O352" s="69">
        <v>351</v>
      </c>
    </row>
    <row r="353" spans="15:15">
      <c r="O353" s="69">
        <v>352</v>
      </c>
    </row>
    <row r="354" spans="15:15">
      <c r="O354" s="69">
        <v>353</v>
      </c>
    </row>
    <row r="355" spans="15:15">
      <c r="O355" s="69">
        <v>354</v>
      </c>
    </row>
    <row r="356" spans="15:15">
      <c r="O356" s="69">
        <v>355</v>
      </c>
    </row>
    <row r="357" spans="15:15">
      <c r="O357" s="69">
        <v>356</v>
      </c>
    </row>
    <row r="358" spans="15:15">
      <c r="O358" s="69">
        <v>357</v>
      </c>
    </row>
    <row r="359" spans="15:15">
      <c r="O359" s="69">
        <v>358</v>
      </c>
    </row>
    <row r="360" spans="15:15">
      <c r="O360" s="69">
        <v>359</v>
      </c>
    </row>
    <row r="361" spans="15:15">
      <c r="O361" s="69">
        <v>360</v>
      </c>
    </row>
    <row r="362" spans="15:15">
      <c r="O362" s="69">
        <v>361</v>
      </c>
    </row>
    <row r="363" spans="15:15">
      <c r="O363" s="69">
        <v>362</v>
      </c>
    </row>
    <row r="364" spans="15:15">
      <c r="O364" s="69">
        <v>363</v>
      </c>
    </row>
    <row r="365" spans="15:15">
      <c r="O365" s="69">
        <v>364</v>
      </c>
    </row>
    <row r="366" spans="15:15">
      <c r="O366" s="69">
        <v>365</v>
      </c>
    </row>
    <row r="367" spans="15:15">
      <c r="O367" s="69">
        <v>366</v>
      </c>
    </row>
    <row r="368" spans="15:15">
      <c r="O368" s="69">
        <v>367</v>
      </c>
    </row>
    <row r="369" spans="15:15">
      <c r="O369" s="69">
        <v>368</v>
      </c>
    </row>
    <row r="370" spans="15:15">
      <c r="O370" s="69">
        <v>369</v>
      </c>
    </row>
    <row r="371" spans="15:15">
      <c r="O371" s="69">
        <v>370</v>
      </c>
    </row>
    <row r="372" spans="15:15">
      <c r="O372" s="69">
        <v>371</v>
      </c>
    </row>
    <row r="373" spans="15:15">
      <c r="O373" s="69">
        <v>372</v>
      </c>
    </row>
    <row r="374" spans="15:15">
      <c r="O374" s="69">
        <v>373</v>
      </c>
    </row>
    <row r="375" spans="15:15">
      <c r="O375" s="69">
        <v>374</v>
      </c>
    </row>
    <row r="376" spans="15:15">
      <c r="O376" s="69">
        <v>375</v>
      </c>
    </row>
    <row r="377" spans="15:15">
      <c r="O377" s="69">
        <v>376</v>
      </c>
    </row>
    <row r="378" spans="15:15">
      <c r="O378" s="69">
        <v>377</v>
      </c>
    </row>
    <row r="379" spans="15:15">
      <c r="O379" s="69">
        <v>378</v>
      </c>
    </row>
    <row r="380" spans="15:15">
      <c r="O380" s="69">
        <v>379</v>
      </c>
    </row>
    <row r="381" spans="15:15">
      <c r="O381" s="69">
        <v>380</v>
      </c>
    </row>
    <row r="382" spans="15:15">
      <c r="O382" s="69">
        <v>381</v>
      </c>
    </row>
    <row r="383" spans="15:15">
      <c r="O383" s="69">
        <v>382</v>
      </c>
    </row>
    <row r="384" spans="15:15">
      <c r="O384" s="69">
        <v>383</v>
      </c>
    </row>
    <row r="385" spans="15:15">
      <c r="O385" s="69">
        <v>384</v>
      </c>
    </row>
    <row r="386" spans="15:15">
      <c r="O386" s="69">
        <v>385</v>
      </c>
    </row>
    <row r="387" spans="15:15">
      <c r="O387" s="69">
        <v>386</v>
      </c>
    </row>
    <row r="388" spans="15:15">
      <c r="O388" s="69">
        <v>387</v>
      </c>
    </row>
    <row r="389" spans="15:15">
      <c r="O389" s="69">
        <v>388</v>
      </c>
    </row>
    <row r="390" spans="15:15">
      <c r="O390" s="69">
        <v>389</v>
      </c>
    </row>
    <row r="391" spans="15:15">
      <c r="O391" s="69">
        <v>390</v>
      </c>
    </row>
    <row r="392" spans="15:15">
      <c r="O392" s="69">
        <v>391</v>
      </c>
    </row>
    <row r="393" spans="15:15">
      <c r="O393" s="69">
        <v>392</v>
      </c>
    </row>
    <row r="394" spans="15:15">
      <c r="O394" s="69">
        <v>393</v>
      </c>
    </row>
    <row r="395" spans="15:15">
      <c r="O395" s="69">
        <v>394</v>
      </c>
    </row>
    <row r="396" spans="15:15">
      <c r="O396" s="69">
        <v>395</v>
      </c>
    </row>
    <row r="397" spans="15:15">
      <c r="O397" s="69">
        <v>396</v>
      </c>
    </row>
    <row r="398" spans="15:15">
      <c r="O398" s="69">
        <v>397</v>
      </c>
    </row>
    <row r="399" spans="15:15">
      <c r="O399" s="69">
        <v>398</v>
      </c>
    </row>
    <row r="400" spans="15:15">
      <c r="O400" s="69">
        <v>399</v>
      </c>
    </row>
    <row r="401" spans="15:15">
      <c r="O401" s="69">
        <v>400</v>
      </c>
    </row>
    <row r="402" spans="15:15">
      <c r="O402" s="69">
        <v>401</v>
      </c>
    </row>
    <row r="403" spans="15:15">
      <c r="O403" s="69">
        <v>402</v>
      </c>
    </row>
    <row r="404" spans="15:15">
      <c r="O404" s="69">
        <v>403</v>
      </c>
    </row>
    <row r="405" spans="15:15">
      <c r="O405" s="69">
        <v>404</v>
      </c>
    </row>
    <row r="406" spans="15:15">
      <c r="O406" s="69">
        <v>405</v>
      </c>
    </row>
    <row r="407" spans="15:15">
      <c r="O407" s="69">
        <v>406</v>
      </c>
    </row>
    <row r="408" spans="15:15">
      <c r="O408" s="69">
        <v>407</v>
      </c>
    </row>
    <row r="409" spans="15:15">
      <c r="O409" s="69">
        <v>408</v>
      </c>
    </row>
    <row r="410" spans="15:15">
      <c r="O410" s="69">
        <v>409</v>
      </c>
    </row>
    <row r="411" spans="15:15">
      <c r="O411" s="69">
        <v>410</v>
      </c>
    </row>
    <row r="412" spans="15:15">
      <c r="O412" s="69">
        <v>411</v>
      </c>
    </row>
    <row r="413" spans="15:15">
      <c r="O413" s="69">
        <v>412</v>
      </c>
    </row>
    <row r="414" spans="15:15">
      <c r="O414" s="69">
        <v>413</v>
      </c>
    </row>
    <row r="415" spans="15:15">
      <c r="O415" s="69">
        <v>414</v>
      </c>
    </row>
    <row r="416" spans="15:15">
      <c r="O416" s="69">
        <v>415</v>
      </c>
    </row>
    <row r="417" spans="15:15">
      <c r="O417" s="69">
        <v>416</v>
      </c>
    </row>
    <row r="418" spans="15:15">
      <c r="O418" s="69">
        <v>417</v>
      </c>
    </row>
    <row r="419" spans="15:15">
      <c r="O419" s="69">
        <v>418</v>
      </c>
    </row>
    <row r="420" spans="15:15">
      <c r="O420" s="69">
        <v>419</v>
      </c>
    </row>
    <row r="421" spans="15:15">
      <c r="O421" s="69">
        <v>420</v>
      </c>
    </row>
    <row r="422" spans="15:15">
      <c r="O422" s="69">
        <v>421</v>
      </c>
    </row>
    <row r="423" spans="15:15">
      <c r="O423" s="69">
        <v>422</v>
      </c>
    </row>
    <row r="424" spans="15:15">
      <c r="O424" s="69">
        <v>423</v>
      </c>
    </row>
    <row r="425" spans="15:15">
      <c r="O425" s="69">
        <v>424</v>
      </c>
    </row>
    <row r="426" spans="15:15">
      <c r="O426" s="69">
        <v>425</v>
      </c>
    </row>
    <row r="427" spans="15:15">
      <c r="O427" s="69">
        <v>426</v>
      </c>
    </row>
    <row r="428" spans="15:15">
      <c r="O428" s="69">
        <v>427</v>
      </c>
    </row>
    <row r="429" spans="15:15">
      <c r="O429" s="69">
        <v>428</v>
      </c>
    </row>
    <row r="430" spans="15:15">
      <c r="O430" s="69">
        <v>429</v>
      </c>
    </row>
    <row r="431" spans="15:15">
      <c r="O431" s="69">
        <v>430</v>
      </c>
    </row>
    <row r="432" spans="15:15">
      <c r="O432" s="69">
        <v>431</v>
      </c>
    </row>
    <row r="433" spans="15:15">
      <c r="O433" s="69">
        <v>432</v>
      </c>
    </row>
    <row r="434" spans="15:15">
      <c r="O434" s="69">
        <v>433</v>
      </c>
    </row>
    <row r="435" spans="15:15">
      <c r="O435" s="69">
        <v>434</v>
      </c>
    </row>
    <row r="436" spans="15:15">
      <c r="O436" s="69">
        <v>435</v>
      </c>
    </row>
    <row r="437" spans="15:15">
      <c r="O437" s="69">
        <v>436</v>
      </c>
    </row>
    <row r="438" spans="15:15">
      <c r="O438" s="69">
        <v>437</v>
      </c>
    </row>
    <row r="439" spans="15:15">
      <c r="O439" s="69">
        <v>438</v>
      </c>
    </row>
    <row r="440" spans="15:15">
      <c r="O440" s="69">
        <v>439</v>
      </c>
    </row>
    <row r="441" spans="15:15">
      <c r="O441" s="69">
        <v>440</v>
      </c>
    </row>
    <row r="442" spans="15:15">
      <c r="O442" s="69">
        <v>441</v>
      </c>
    </row>
    <row r="443" spans="15:15">
      <c r="O443" s="69">
        <v>442</v>
      </c>
    </row>
    <row r="444" spans="15:15">
      <c r="O444" s="69">
        <v>443</v>
      </c>
    </row>
    <row r="445" spans="15:15">
      <c r="O445" s="69">
        <v>444</v>
      </c>
    </row>
    <row r="446" spans="15:15">
      <c r="O446" s="69">
        <v>445</v>
      </c>
    </row>
    <row r="447" spans="15:15">
      <c r="O447" s="69">
        <v>446</v>
      </c>
    </row>
    <row r="448" spans="15:15">
      <c r="O448" s="69">
        <v>447</v>
      </c>
    </row>
    <row r="449" spans="15:15">
      <c r="O449" s="69">
        <v>448</v>
      </c>
    </row>
    <row r="450" spans="15:15">
      <c r="O450" s="69">
        <v>449</v>
      </c>
    </row>
    <row r="451" spans="15:15">
      <c r="O451" s="69">
        <v>450</v>
      </c>
    </row>
    <row r="452" spans="15:15">
      <c r="O452" s="69">
        <v>451</v>
      </c>
    </row>
    <row r="453" spans="15:15">
      <c r="O453" s="69">
        <v>452</v>
      </c>
    </row>
    <row r="454" spans="15:15">
      <c r="O454" s="69">
        <v>453</v>
      </c>
    </row>
    <row r="455" spans="15:15">
      <c r="O455" s="69">
        <v>454</v>
      </c>
    </row>
    <row r="456" spans="15:15">
      <c r="O456" s="69">
        <v>455</v>
      </c>
    </row>
    <row r="457" spans="15:15">
      <c r="O457" s="69">
        <v>456</v>
      </c>
    </row>
    <row r="458" spans="15:15">
      <c r="O458" s="69">
        <v>457</v>
      </c>
    </row>
    <row r="459" spans="15:15">
      <c r="O459" s="69">
        <v>458</v>
      </c>
    </row>
    <row r="460" spans="15:15">
      <c r="O460" s="69">
        <v>459</v>
      </c>
    </row>
    <row r="461" spans="15:15">
      <c r="O461" s="69">
        <v>460</v>
      </c>
    </row>
    <row r="462" spans="15:15">
      <c r="O462" s="69">
        <v>461</v>
      </c>
    </row>
    <row r="463" spans="15:15">
      <c r="O463" s="69">
        <v>462</v>
      </c>
    </row>
    <row r="464" spans="15:15">
      <c r="O464" s="69">
        <v>463</v>
      </c>
    </row>
    <row r="465" spans="15:15">
      <c r="O465" s="69">
        <v>464</v>
      </c>
    </row>
    <row r="466" spans="15:15">
      <c r="O466" s="69">
        <v>465</v>
      </c>
    </row>
    <row r="467" spans="15:15">
      <c r="O467" s="69">
        <v>466</v>
      </c>
    </row>
    <row r="468" spans="15:15">
      <c r="O468" s="69">
        <v>467</v>
      </c>
    </row>
    <row r="469" spans="15:15">
      <c r="O469" s="69">
        <v>468</v>
      </c>
    </row>
    <row r="470" spans="15:15">
      <c r="O470" s="69">
        <v>469</v>
      </c>
    </row>
    <row r="471" spans="15:15">
      <c r="O471" s="69">
        <v>470</v>
      </c>
    </row>
    <row r="472" spans="15:15">
      <c r="O472" s="69">
        <v>471</v>
      </c>
    </row>
    <row r="473" spans="15:15">
      <c r="O473" s="69">
        <v>472</v>
      </c>
    </row>
    <row r="474" spans="15:15">
      <c r="O474" s="69">
        <v>473</v>
      </c>
    </row>
    <row r="475" spans="15:15">
      <c r="O475" s="69">
        <v>474</v>
      </c>
    </row>
    <row r="476" spans="15:15">
      <c r="O476" s="69">
        <v>475</v>
      </c>
    </row>
    <row r="477" spans="15:15">
      <c r="O477" s="69">
        <v>476</v>
      </c>
    </row>
    <row r="478" spans="15:15">
      <c r="O478" s="69">
        <v>477</v>
      </c>
    </row>
    <row r="479" spans="15:15">
      <c r="O479" s="69">
        <v>478</v>
      </c>
    </row>
    <row r="480" spans="15:15">
      <c r="O480" s="69">
        <v>479</v>
      </c>
    </row>
    <row r="481" spans="15:15">
      <c r="O481" s="69">
        <v>480</v>
      </c>
    </row>
    <row r="482" spans="15:15">
      <c r="O482" s="69">
        <v>481</v>
      </c>
    </row>
    <row r="483" spans="15:15">
      <c r="O483" s="69">
        <v>482</v>
      </c>
    </row>
    <row r="484" spans="15:15">
      <c r="O484" s="69">
        <v>483</v>
      </c>
    </row>
    <row r="485" spans="15:15">
      <c r="O485" s="69">
        <v>484</v>
      </c>
    </row>
    <row r="486" spans="15:15">
      <c r="O486" s="69">
        <v>485</v>
      </c>
    </row>
    <row r="487" spans="15:15">
      <c r="O487" s="69">
        <v>486</v>
      </c>
    </row>
    <row r="488" spans="15:15">
      <c r="O488" s="69">
        <v>487</v>
      </c>
    </row>
    <row r="489" spans="15:15">
      <c r="O489" s="69">
        <v>488</v>
      </c>
    </row>
    <row r="490" spans="15:15">
      <c r="O490" s="69">
        <v>489</v>
      </c>
    </row>
    <row r="491" spans="15:15">
      <c r="O491" s="69">
        <v>490</v>
      </c>
    </row>
    <row r="492" spans="15:15">
      <c r="O492" s="69">
        <v>491</v>
      </c>
    </row>
    <row r="493" spans="15:15">
      <c r="O493" s="69">
        <v>492</v>
      </c>
    </row>
    <row r="494" spans="15:15">
      <c r="O494" s="69">
        <v>493</v>
      </c>
    </row>
    <row r="495" spans="15:15">
      <c r="O495" s="69">
        <v>494</v>
      </c>
    </row>
    <row r="496" spans="15:15">
      <c r="O496" s="69">
        <v>495</v>
      </c>
    </row>
    <row r="497" spans="15:15">
      <c r="O497" s="69">
        <v>496</v>
      </c>
    </row>
    <row r="498" spans="15:15">
      <c r="O498" s="69">
        <v>497</v>
      </c>
    </row>
    <row r="499" spans="15:15">
      <c r="O499" s="69">
        <v>498</v>
      </c>
    </row>
    <row r="500" spans="15:15">
      <c r="O500" s="69">
        <v>499</v>
      </c>
    </row>
    <row r="501" spans="15:15">
      <c r="O501" s="69">
        <v>500</v>
      </c>
    </row>
    <row r="502" spans="15:15">
      <c r="O502" s="69">
        <v>501</v>
      </c>
    </row>
    <row r="503" spans="15:15">
      <c r="O503" s="69">
        <v>502</v>
      </c>
    </row>
    <row r="504" spans="15:15">
      <c r="O504" s="69">
        <v>503</v>
      </c>
    </row>
    <row r="505" spans="15:15">
      <c r="O505" s="69">
        <v>504</v>
      </c>
    </row>
    <row r="506" spans="15:15">
      <c r="O506" s="69">
        <v>505</v>
      </c>
    </row>
    <row r="507" spans="15:15">
      <c r="O507" s="69">
        <v>506</v>
      </c>
    </row>
    <row r="508" spans="15:15">
      <c r="O508" s="69">
        <v>507</v>
      </c>
    </row>
    <row r="509" spans="15:15">
      <c r="O509" s="69">
        <v>508</v>
      </c>
    </row>
    <row r="510" spans="15:15">
      <c r="O510" s="69">
        <v>509</v>
      </c>
    </row>
    <row r="511" spans="15:15">
      <c r="O511" s="69">
        <v>510</v>
      </c>
    </row>
    <row r="512" spans="15:15">
      <c r="O512" s="69">
        <v>511</v>
      </c>
    </row>
    <row r="513" spans="15:15">
      <c r="O513" s="69">
        <v>512</v>
      </c>
    </row>
    <row r="514" spans="15:15">
      <c r="O514" s="69">
        <v>513</v>
      </c>
    </row>
    <row r="515" spans="15:15">
      <c r="O515" s="69">
        <v>514</v>
      </c>
    </row>
    <row r="516" spans="15:15">
      <c r="O516" s="69">
        <v>515</v>
      </c>
    </row>
    <row r="517" spans="15:15">
      <c r="O517" s="69">
        <v>516</v>
      </c>
    </row>
    <row r="518" spans="15:15">
      <c r="O518" s="69">
        <v>517</v>
      </c>
    </row>
    <row r="519" spans="15:15">
      <c r="O519" s="69">
        <v>518</v>
      </c>
    </row>
    <row r="520" spans="15:15">
      <c r="O520" s="69">
        <v>519</v>
      </c>
    </row>
    <row r="521" spans="15:15">
      <c r="O521" s="69">
        <v>520</v>
      </c>
    </row>
    <row r="522" spans="15:15">
      <c r="O522" s="69">
        <v>521</v>
      </c>
    </row>
    <row r="523" spans="15:15">
      <c r="O523" s="69">
        <v>522</v>
      </c>
    </row>
    <row r="524" spans="15:15">
      <c r="O524" s="69">
        <v>523</v>
      </c>
    </row>
    <row r="525" spans="15:15">
      <c r="O525" s="69">
        <v>524</v>
      </c>
    </row>
    <row r="526" spans="15:15">
      <c r="O526" s="69">
        <v>525</v>
      </c>
    </row>
    <row r="527" spans="15:15">
      <c r="O527" s="69">
        <v>526</v>
      </c>
    </row>
    <row r="528" spans="15:15">
      <c r="O528" s="69">
        <v>527</v>
      </c>
    </row>
    <row r="529" spans="15:15">
      <c r="O529" s="69">
        <v>528</v>
      </c>
    </row>
    <row r="530" spans="15:15">
      <c r="O530" s="69">
        <v>529</v>
      </c>
    </row>
    <row r="531" spans="15:15">
      <c r="O531" s="69">
        <v>530</v>
      </c>
    </row>
    <row r="532" spans="15:15">
      <c r="O532" s="69">
        <v>531</v>
      </c>
    </row>
    <row r="533" spans="15:15">
      <c r="O533" s="69">
        <v>532</v>
      </c>
    </row>
    <row r="534" spans="15:15">
      <c r="O534" s="69">
        <v>533</v>
      </c>
    </row>
    <row r="535" spans="15:15">
      <c r="O535" s="69">
        <v>534</v>
      </c>
    </row>
    <row r="536" spans="15:15">
      <c r="O536" s="69">
        <v>535</v>
      </c>
    </row>
    <row r="537" spans="15:15">
      <c r="O537" s="69">
        <v>536</v>
      </c>
    </row>
    <row r="538" spans="15:15">
      <c r="O538" s="69">
        <v>537</v>
      </c>
    </row>
    <row r="539" spans="15:15">
      <c r="O539" s="69">
        <v>538</v>
      </c>
    </row>
    <row r="540" spans="15:15">
      <c r="O540" s="69">
        <v>539</v>
      </c>
    </row>
    <row r="541" spans="15:15">
      <c r="O541" s="69">
        <v>540</v>
      </c>
    </row>
    <row r="542" spans="15:15">
      <c r="O542" s="69">
        <v>541</v>
      </c>
    </row>
    <row r="543" spans="15:15">
      <c r="O543" s="69">
        <v>542</v>
      </c>
    </row>
    <row r="544" spans="15:15">
      <c r="O544" s="69">
        <v>543</v>
      </c>
    </row>
    <row r="545" spans="15:15">
      <c r="O545" s="69">
        <v>544</v>
      </c>
    </row>
    <row r="546" spans="15:15">
      <c r="O546" s="69">
        <v>545</v>
      </c>
    </row>
    <row r="547" spans="15:15">
      <c r="O547" s="69">
        <v>546</v>
      </c>
    </row>
    <row r="548" spans="15:15">
      <c r="O548" s="69">
        <v>547</v>
      </c>
    </row>
    <row r="549" spans="15:15">
      <c r="O549" s="69">
        <v>548</v>
      </c>
    </row>
    <row r="550" spans="15:15">
      <c r="O550" s="69">
        <v>549</v>
      </c>
    </row>
    <row r="551" spans="15:15">
      <c r="O551" s="69">
        <v>550</v>
      </c>
    </row>
    <row r="552" spans="15:15">
      <c r="O552" s="69">
        <v>551</v>
      </c>
    </row>
    <row r="553" spans="15:15">
      <c r="O553" s="69">
        <v>552</v>
      </c>
    </row>
    <row r="554" spans="15:15">
      <c r="O554" s="69">
        <v>553</v>
      </c>
    </row>
    <row r="555" spans="15:15">
      <c r="O555" s="69">
        <v>554</v>
      </c>
    </row>
    <row r="556" spans="15:15">
      <c r="O556" s="69">
        <v>555</v>
      </c>
    </row>
    <row r="557" spans="15:15">
      <c r="O557" s="69">
        <v>556</v>
      </c>
    </row>
    <row r="558" spans="15:15">
      <c r="O558" s="69">
        <v>557</v>
      </c>
    </row>
    <row r="559" spans="15:15">
      <c r="O559" s="69">
        <v>558</v>
      </c>
    </row>
    <row r="560" spans="15:15">
      <c r="O560" s="69">
        <v>559</v>
      </c>
    </row>
    <row r="561" spans="15:15">
      <c r="O561" s="69">
        <v>560</v>
      </c>
    </row>
    <row r="562" spans="15:15">
      <c r="O562" s="69">
        <v>561</v>
      </c>
    </row>
    <row r="563" spans="15:15">
      <c r="O563" s="69">
        <v>562</v>
      </c>
    </row>
    <row r="564" spans="15:15">
      <c r="O564" s="69">
        <v>563</v>
      </c>
    </row>
    <row r="565" spans="15:15">
      <c r="O565" s="69">
        <v>564</v>
      </c>
    </row>
    <row r="566" spans="15:15">
      <c r="O566" s="69">
        <v>565</v>
      </c>
    </row>
    <row r="567" spans="15:15">
      <c r="O567" s="69">
        <v>566</v>
      </c>
    </row>
    <row r="568" spans="15:15">
      <c r="O568" s="69">
        <v>567</v>
      </c>
    </row>
    <row r="569" spans="15:15">
      <c r="O569" s="69">
        <v>568</v>
      </c>
    </row>
    <row r="570" spans="15:15">
      <c r="O570" s="69">
        <v>569</v>
      </c>
    </row>
    <row r="571" spans="15:15">
      <c r="O571" s="69">
        <v>570</v>
      </c>
    </row>
    <row r="572" spans="15:15">
      <c r="O572" s="69">
        <v>571</v>
      </c>
    </row>
    <row r="573" spans="15:15">
      <c r="O573" s="69">
        <v>572</v>
      </c>
    </row>
    <row r="574" spans="15:15">
      <c r="O574" s="69">
        <v>573</v>
      </c>
    </row>
    <row r="575" spans="15:15">
      <c r="O575" s="69">
        <v>574</v>
      </c>
    </row>
    <row r="576" spans="15:15">
      <c r="O576" s="69">
        <v>575</v>
      </c>
    </row>
    <row r="577" spans="15:15">
      <c r="O577" s="69">
        <v>576</v>
      </c>
    </row>
    <row r="578" spans="15:15">
      <c r="O578" s="69">
        <v>577</v>
      </c>
    </row>
    <row r="579" spans="15:15">
      <c r="O579" s="69">
        <v>578</v>
      </c>
    </row>
    <row r="580" spans="15:15">
      <c r="O580" s="69">
        <v>579</v>
      </c>
    </row>
    <row r="581" spans="15:15">
      <c r="O581" s="69">
        <v>580</v>
      </c>
    </row>
    <row r="582" spans="15:15">
      <c r="O582" s="69">
        <v>581</v>
      </c>
    </row>
    <row r="583" spans="15:15">
      <c r="O583" s="69">
        <v>582</v>
      </c>
    </row>
    <row r="584" spans="15:15">
      <c r="O584" s="69">
        <v>583</v>
      </c>
    </row>
    <row r="585" spans="15:15">
      <c r="O585" s="69">
        <v>584</v>
      </c>
    </row>
    <row r="586" spans="15:15">
      <c r="O586" s="69">
        <v>585</v>
      </c>
    </row>
    <row r="587" spans="15:15">
      <c r="O587" s="69">
        <v>586</v>
      </c>
    </row>
    <row r="588" spans="15:15">
      <c r="O588" s="69">
        <v>587</v>
      </c>
    </row>
    <row r="589" spans="15:15">
      <c r="O589" s="69">
        <v>588</v>
      </c>
    </row>
    <row r="590" spans="15:15">
      <c r="O590" s="69">
        <v>589</v>
      </c>
    </row>
    <row r="591" spans="15:15">
      <c r="O591" s="69">
        <v>590</v>
      </c>
    </row>
    <row r="592" spans="15:15">
      <c r="O592" s="69">
        <v>591</v>
      </c>
    </row>
    <row r="593" spans="15:15">
      <c r="O593" s="69">
        <v>592</v>
      </c>
    </row>
    <row r="594" spans="15:15">
      <c r="O594" s="69">
        <v>593</v>
      </c>
    </row>
    <row r="595" spans="15:15">
      <c r="O595" s="69">
        <v>594</v>
      </c>
    </row>
    <row r="596" spans="15:15">
      <c r="O596" s="69">
        <v>595</v>
      </c>
    </row>
    <row r="597" spans="15:15">
      <c r="O597" s="69">
        <v>596</v>
      </c>
    </row>
    <row r="598" spans="15:15">
      <c r="O598" s="69">
        <v>597</v>
      </c>
    </row>
    <row r="599" spans="15:15">
      <c r="O599" s="69">
        <v>598</v>
      </c>
    </row>
    <row r="600" spans="15:15">
      <c r="O600" s="69">
        <v>599</v>
      </c>
    </row>
    <row r="601" spans="15:15">
      <c r="O601" s="69">
        <v>600</v>
      </c>
    </row>
    <row r="602" spans="15:15">
      <c r="O602" s="69">
        <v>601</v>
      </c>
    </row>
    <row r="603" spans="15:15">
      <c r="O603" s="69">
        <v>602</v>
      </c>
    </row>
    <row r="604" spans="15:15">
      <c r="O604" s="69">
        <v>603</v>
      </c>
    </row>
    <row r="605" spans="15:15">
      <c r="O605" s="69">
        <v>604</v>
      </c>
    </row>
    <row r="606" spans="15:15">
      <c r="O606" s="69">
        <v>605</v>
      </c>
    </row>
    <row r="607" spans="15:15">
      <c r="O607" s="69">
        <v>606</v>
      </c>
    </row>
    <row r="608" spans="15:15">
      <c r="O608" s="69">
        <v>607</v>
      </c>
    </row>
    <row r="609" spans="15:15">
      <c r="O609" s="69">
        <v>608</v>
      </c>
    </row>
    <row r="610" spans="15:15">
      <c r="O610" s="69">
        <v>609</v>
      </c>
    </row>
    <row r="611" spans="15:15">
      <c r="O611" s="69">
        <v>610</v>
      </c>
    </row>
    <row r="612" spans="15:15">
      <c r="O612" s="69">
        <v>611</v>
      </c>
    </row>
    <row r="613" spans="15:15">
      <c r="O613" s="69">
        <v>612</v>
      </c>
    </row>
    <row r="614" spans="15:15">
      <c r="O614" s="69">
        <v>613</v>
      </c>
    </row>
    <row r="615" spans="15:15">
      <c r="O615" s="69">
        <v>614</v>
      </c>
    </row>
    <row r="616" spans="15:15">
      <c r="O616" s="69">
        <v>615</v>
      </c>
    </row>
    <row r="617" spans="15:15">
      <c r="O617" s="69">
        <v>616</v>
      </c>
    </row>
    <row r="618" spans="15:15">
      <c r="O618" s="69">
        <v>617</v>
      </c>
    </row>
    <row r="619" spans="15:15">
      <c r="O619" s="69">
        <v>618</v>
      </c>
    </row>
    <row r="620" spans="15:15">
      <c r="O620" s="69">
        <v>619</v>
      </c>
    </row>
    <row r="621" spans="15:15">
      <c r="O621" s="69">
        <v>620</v>
      </c>
    </row>
    <row r="622" spans="15:15">
      <c r="O622" s="69">
        <v>621</v>
      </c>
    </row>
    <row r="623" spans="15:15">
      <c r="O623" s="69">
        <v>622</v>
      </c>
    </row>
    <row r="624" spans="15:15">
      <c r="O624" s="69">
        <v>623</v>
      </c>
    </row>
    <row r="625" spans="15:15">
      <c r="O625" s="69">
        <v>624</v>
      </c>
    </row>
    <row r="626" spans="15:15">
      <c r="O626" s="69">
        <v>625</v>
      </c>
    </row>
    <row r="627" spans="15:15">
      <c r="O627" s="69">
        <v>626</v>
      </c>
    </row>
    <row r="628" spans="15:15">
      <c r="O628" s="69">
        <v>627</v>
      </c>
    </row>
    <row r="629" spans="15:15">
      <c r="O629" s="69">
        <v>628</v>
      </c>
    </row>
    <row r="630" spans="15:15">
      <c r="O630" s="69">
        <v>629</v>
      </c>
    </row>
    <row r="631" spans="15:15">
      <c r="O631" s="69">
        <v>630</v>
      </c>
    </row>
    <row r="632" spans="15:15">
      <c r="O632" s="69">
        <v>631</v>
      </c>
    </row>
    <row r="633" spans="15:15">
      <c r="O633" s="69">
        <v>632</v>
      </c>
    </row>
    <row r="634" spans="15:15">
      <c r="O634" s="69">
        <v>633</v>
      </c>
    </row>
    <row r="635" spans="15:15">
      <c r="O635" s="69">
        <v>634</v>
      </c>
    </row>
    <row r="636" spans="15:15">
      <c r="O636" s="69">
        <v>635</v>
      </c>
    </row>
    <row r="637" spans="15:15">
      <c r="O637" s="69">
        <v>636</v>
      </c>
    </row>
    <row r="638" spans="15:15">
      <c r="O638" s="69">
        <v>637</v>
      </c>
    </row>
    <row r="639" spans="15:15">
      <c r="O639" s="69">
        <v>638</v>
      </c>
    </row>
    <row r="640" spans="15:15">
      <c r="O640" s="69">
        <v>639</v>
      </c>
    </row>
    <row r="641" spans="15:15">
      <c r="O641" s="69">
        <v>640</v>
      </c>
    </row>
    <row r="642" spans="15:15">
      <c r="O642" s="69">
        <v>641</v>
      </c>
    </row>
    <row r="643" spans="15:15">
      <c r="O643" s="69">
        <v>642</v>
      </c>
    </row>
    <row r="644" spans="15:15">
      <c r="O644" s="69">
        <v>643</v>
      </c>
    </row>
    <row r="645" spans="15:15">
      <c r="O645" s="69">
        <v>644</v>
      </c>
    </row>
    <row r="646" spans="15:15">
      <c r="O646" s="69">
        <v>645</v>
      </c>
    </row>
    <row r="647" spans="15:15">
      <c r="O647" s="69">
        <v>646</v>
      </c>
    </row>
    <row r="648" spans="15:15">
      <c r="O648" s="69">
        <v>647</v>
      </c>
    </row>
    <row r="649" spans="15:15">
      <c r="O649" s="69">
        <v>648</v>
      </c>
    </row>
    <row r="650" spans="15:15">
      <c r="O650" s="69">
        <v>649</v>
      </c>
    </row>
    <row r="651" spans="15:15">
      <c r="O651" s="69">
        <v>650</v>
      </c>
    </row>
    <row r="652" spans="15:15">
      <c r="O652" s="69">
        <v>651</v>
      </c>
    </row>
    <row r="653" spans="15:15">
      <c r="O653" s="69">
        <v>652</v>
      </c>
    </row>
    <row r="654" spans="15:15">
      <c r="O654" s="69">
        <v>653</v>
      </c>
    </row>
    <row r="655" spans="15:15">
      <c r="O655" s="69">
        <v>654</v>
      </c>
    </row>
    <row r="656" spans="15:15">
      <c r="O656" s="69">
        <v>655</v>
      </c>
    </row>
    <row r="657" spans="15:15">
      <c r="O657" s="69">
        <v>656</v>
      </c>
    </row>
    <row r="658" spans="15:15">
      <c r="O658" s="69">
        <v>657</v>
      </c>
    </row>
    <row r="659" spans="15:15">
      <c r="O659" s="69">
        <v>658</v>
      </c>
    </row>
    <row r="660" spans="15:15">
      <c r="O660" s="69">
        <v>659</v>
      </c>
    </row>
    <row r="661" spans="15:15">
      <c r="O661" s="69">
        <v>660</v>
      </c>
    </row>
    <row r="662" spans="15:15">
      <c r="O662" s="69">
        <v>661</v>
      </c>
    </row>
    <row r="663" spans="15:15">
      <c r="O663" s="69">
        <v>662</v>
      </c>
    </row>
    <row r="664" spans="15:15">
      <c r="O664" s="69">
        <v>663</v>
      </c>
    </row>
    <row r="665" spans="15:15">
      <c r="O665" s="69">
        <v>664</v>
      </c>
    </row>
    <row r="666" spans="15:15">
      <c r="O666" s="69">
        <v>665</v>
      </c>
    </row>
    <row r="667" spans="15:15">
      <c r="O667" s="69">
        <v>666</v>
      </c>
    </row>
    <row r="668" spans="15:15">
      <c r="O668" s="69">
        <v>667</v>
      </c>
    </row>
    <row r="669" spans="15:15">
      <c r="O669" s="69">
        <v>668</v>
      </c>
    </row>
    <row r="670" spans="15:15">
      <c r="O670" s="69">
        <v>669</v>
      </c>
    </row>
    <row r="671" spans="15:15">
      <c r="O671" s="69">
        <v>670</v>
      </c>
    </row>
    <row r="672" spans="15:15">
      <c r="O672" s="69">
        <v>671</v>
      </c>
    </row>
    <row r="673" spans="15:15">
      <c r="O673" s="69">
        <v>672</v>
      </c>
    </row>
    <row r="674" spans="15:15">
      <c r="O674" s="69">
        <v>673</v>
      </c>
    </row>
    <row r="675" spans="15:15">
      <c r="O675" s="69">
        <v>674</v>
      </c>
    </row>
    <row r="676" spans="15:15">
      <c r="O676" s="69">
        <v>675</v>
      </c>
    </row>
    <row r="677" spans="15:15">
      <c r="O677" s="69">
        <v>676</v>
      </c>
    </row>
    <row r="678" spans="15:15">
      <c r="O678" s="69">
        <v>677</v>
      </c>
    </row>
    <row r="679" spans="15:15">
      <c r="O679" s="69">
        <v>678</v>
      </c>
    </row>
    <row r="680" spans="15:15">
      <c r="O680" s="69">
        <v>679</v>
      </c>
    </row>
    <row r="681" spans="15:15">
      <c r="O681" s="69">
        <v>680</v>
      </c>
    </row>
    <row r="682" spans="15:15">
      <c r="O682" s="69">
        <v>681</v>
      </c>
    </row>
    <row r="683" spans="15:15">
      <c r="O683" s="69">
        <v>682</v>
      </c>
    </row>
    <row r="684" spans="15:15">
      <c r="O684" s="69">
        <v>683</v>
      </c>
    </row>
    <row r="685" spans="15:15">
      <c r="O685" s="69">
        <v>684</v>
      </c>
    </row>
    <row r="686" spans="15:15">
      <c r="O686" s="69">
        <v>685</v>
      </c>
    </row>
    <row r="687" spans="15:15">
      <c r="O687" s="69">
        <v>686</v>
      </c>
    </row>
    <row r="688" spans="15:15">
      <c r="O688" s="69">
        <v>687</v>
      </c>
    </row>
    <row r="689" spans="15:15">
      <c r="O689" s="69">
        <v>688</v>
      </c>
    </row>
    <row r="690" spans="15:15">
      <c r="O690" s="69">
        <v>689</v>
      </c>
    </row>
    <row r="691" spans="15:15">
      <c r="O691" s="69">
        <v>690</v>
      </c>
    </row>
    <row r="692" spans="15:15">
      <c r="O692" s="69">
        <v>691</v>
      </c>
    </row>
    <row r="693" spans="15:15">
      <c r="O693" s="69">
        <v>692</v>
      </c>
    </row>
    <row r="694" spans="15:15">
      <c r="O694" s="69">
        <v>693</v>
      </c>
    </row>
    <row r="695" spans="15:15">
      <c r="O695" s="69">
        <v>694</v>
      </c>
    </row>
    <row r="696" spans="15:15">
      <c r="O696" s="69">
        <v>695</v>
      </c>
    </row>
    <row r="697" spans="15:15">
      <c r="O697" s="69">
        <v>696</v>
      </c>
    </row>
    <row r="698" spans="15:15">
      <c r="O698" s="69">
        <v>697</v>
      </c>
    </row>
    <row r="699" spans="15:15">
      <c r="O699" s="69">
        <v>698</v>
      </c>
    </row>
    <row r="700" spans="15:15">
      <c r="O700" s="69">
        <v>699</v>
      </c>
    </row>
    <row r="701" spans="15:15">
      <c r="O701" s="69">
        <v>700</v>
      </c>
    </row>
    <row r="702" spans="15:15">
      <c r="O702" s="69">
        <v>701</v>
      </c>
    </row>
    <row r="703" spans="15:15">
      <c r="O703" s="69">
        <v>702</v>
      </c>
    </row>
    <row r="704" spans="15:15">
      <c r="O704" s="69">
        <v>703</v>
      </c>
    </row>
    <row r="705" spans="15:15">
      <c r="O705" s="69">
        <v>704</v>
      </c>
    </row>
    <row r="706" spans="15:15">
      <c r="O706" s="69">
        <v>705</v>
      </c>
    </row>
    <row r="707" spans="15:15">
      <c r="O707" s="69">
        <v>706</v>
      </c>
    </row>
    <row r="708" spans="15:15">
      <c r="O708" s="69">
        <v>707</v>
      </c>
    </row>
    <row r="709" spans="15:15">
      <c r="O709" s="69">
        <v>708</v>
      </c>
    </row>
    <row r="710" spans="15:15">
      <c r="O710" s="69">
        <v>709</v>
      </c>
    </row>
    <row r="711" spans="15:15">
      <c r="O711" s="69">
        <v>710</v>
      </c>
    </row>
    <row r="712" spans="15:15">
      <c r="O712" s="69">
        <v>711</v>
      </c>
    </row>
    <row r="713" spans="15:15">
      <c r="O713" s="69">
        <v>712</v>
      </c>
    </row>
    <row r="714" spans="15:15">
      <c r="O714" s="69">
        <v>713</v>
      </c>
    </row>
    <row r="715" spans="15:15">
      <c r="O715" s="69">
        <v>714</v>
      </c>
    </row>
    <row r="716" spans="15:15">
      <c r="O716" s="69">
        <v>715</v>
      </c>
    </row>
    <row r="717" spans="15:15">
      <c r="O717" s="69">
        <v>716</v>
      </c>
    </row>
    <row r="718" spans="15:15">
      <c r="O718" s="69">
        <v>717</v>
      </c>
    </row>
    <row r="719" spans="15:15">
      <c r="O719" s="69">
        <v>718</v>
      </c>
    </row>
    <row r="720" spans="15:15">
      <c r="O720" s="69">
        <v>719</v>
      </c>
    </row>
    <row r="721" spans="15:15">
      <c r="O721" s="69">
        <v>720</v>
      </c>
    </row>
    <row r="722" spans="15:15">
      <c r="O722" s="69">
        <v>721</v>
      </c>
    </row>
    <row r="723" spans="15:15">
      <c r="O723" s="69">
        <v>722</v>
      </c>
    </row>
    <row r="724" spans="15:15">
      <c r="O724" s="69">
        <v>723</v>
      </c>
    </row>
    <row r="725" spans="15:15">
      <c r="O725" s="69">
        <v>724</v>
      </c>
    </row>
    <row r="726" spans="15:15">
      <c r="O726" s="69">
        <v>725</v>
      </c>
    </row>
    <row r="727" spans="15:15">
      <c r="O727" s="69">
        <v>726</v>
      </c>
    </row>
    <row r="728" spans="15:15">
      <c r="O728" s="69">
        <v>727</v>
      </c>
    </row>
    <row r="729" spans="15:15">
      <c r="O729" s="69">
        <v>728</v>
      </c>
    </row>
    <row r="730" spans="15:15">
      <c r="O730" s="69">
        <v>729</v>
      </c>
    </row>
    <row r="731" spans="15:15">
      <c r="O731" s="69">
        <v>730</v>
      </c>
    </row>
    <row r="732" spans="15:15">
      <c r="O732" s="69">
        <v>731</v>
      </c>
    </row>
    <row r="733" spans="15:15">
      <c r="O733" s="69">
        <v>732</v>
      </c>
    </row>
    <row r="734" spans="15:15">
      <c r="O734" s="69">
        <v>733</v>
      </c>
    </row>
    <row r="735" spans="15:15">
      <c r="O735" s="69">
        <v>734</v>
      </c>
    </row>
    <row r="736" spans="15:15">
      <c r="O736" s="69">
        <v>735</v>
      </c>
    </row>
    <row r="737" spans="15:15">
      <c r="O737" s="69">
        <v>736</v>
      </c>
    </row>
    <row r="738" spans="15:15">
      <c r="O738" s="69">
        <v>737</v>
      </c>
    </row>
    <row r="739" spans="15:15">
      <c r="O739" s="69">
        <v>738</v>
      </c>
    </row>
    <row r="740" spans="15:15">
      <c r="O740" s="69">
        <v>739</v>
      </c>
    </row>
    <row r="741" spans="15:15">
      <c r="O741" s="69">
        <v>740</v>
      </c>
    </row>
    <row r="742" spans="15:15">
      <c r="O742" s="69">
        <v>741</v>
      </c>
    </row>
    <row r="743" spans="15:15">
      <c r="O743" s="69">
        <v>742</v>
      </c>
    </row>
    <row r="744" spans="15:15">
      <c r="O744" s="69">
        <v>743</v>
      </c>
    </row>
    <row r="745" spans="15:15">
      <c r="O745" s="69">
        <v>744</v>
      </c>
    </row>
    <row r="746" spans="15:15">
      <c r="O746" s="69">
        <v>745</v>
      </c>
    </row>
    <row r="747" spans="15:15">
      <c r="O747" s="69">
        <v>746</v>
      </c>
    </row>
    <row r="748" spans="15:15">
      <c r="O748" s="69">
        <v>747</v>
      </c>
    </row>
    <row r="749" spans="15:15">
      <c r="O749" s="69">
        <v>748</v>
      </c>
    </row>
    <row r="750" spans="15:15">
      <c r="O750" s="69">
        <v>749</v>
      </c>
    </row>
    <row r="751" spans="15:15">
      <c r="O751" s="69">
        <v>750</v>
      </c>
    </row>
    <row r="752" spans="15:15">
      <c r="O752" s="69">
        <v>751</v>
      </c>
    </row>
    <row r="753" spans="15:15">
      <c r="O753" s="69">
        <v>752</v>
      </c>
    </row>
    <row r="754" spans="15:15">
      <c r="O754" s="69">
        <v>753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508"/>
  <sheetViews>
    <sheetView showGridLines="0" zoomScale="90" zoomScaleNormal="90" workbookViewId="0">
      <selection activeCell="A5" sqref="A5"/>
    </sheetView>
  </sheetViews>
  <sheetFormatPr defaultColWidth="8.88671875" defaultRowHeight="14.4"/>
  <cols>
    <col min="1" max="5" width="18.33203125" customWidth="1"/>
    <col min="6" max="6" width="22" customWidth="1"/>
    <col min="7" max="8" width="19.109375" customWidth="1"/>
    <col min="9" max="9" width="10.6640625" customWidth="1"/>
    <col min="10" max="10" width="22.109375" customWidth="1"/>
    <col min="11" max="11" width="36.5546875" customWidth="1"/>
    <col min="12" max="12" width="15.6640625" customWidth="1"/>
    <col min="13" max="13" width="10.88671875" customWidth="1"/>
    <col min="14" max="14" width="35.6640625" customWidth="1"/>
    <col min="15" max="16" width="14.33203125" customWidth="1"/>
    <col min="17" max="17" width="27.109375" customWidth="1"/>
    <col min="18" max="18" width="12.6640625" customWidth="1"/>
    <col min="19" max="21" width="19.88671875" customWidth="1"/>
  </cols>
  <sheetData>
    <row r="1" spans="1:22" ht="23.4">
      <c r="A1" s="307" t="s">
        <v>149</v>
      </c>
      <c r="B1" s="307"/>
      <c r="C1" s="307"/>
      <c r="D1" s="307"/>
      <c r="E1" s="307"/>
      <c r="F1" s="307"/>
      <c r="G1" s="307"/>
      <c r="H1" s="307"/>
      <c r="I1" s="307"/>
      <c r="J1" s="307"/>
      <c r="K1" s="307"/>
      <c r="L1" s="307"/>
      <c r="M1" s="307"/>
    </row>
    <row r="2" spans="1:22" ht="7.35" customHeight="1"/>
    <row r="3" spans="1:22" ht="18.600000000000001" thickBot="1">
      <c r="A3" s="302" t="s">
        <v>27</v>
      </c>
      <c r="B3" s="302"/>
      <c r="C3" s="302"/>
      <c r="D3" s="302"/>
      <c r="E3" s="302"/>
      <c r="F3" s="302"/>
      <c r="G3" s="302"/>
      <c r="H3" s="302"/>
      <c r="I3" s="302"/>
      <c r="J3" s="302"/>
      <c r="K3" s="302"/>
      <c r="L3" s="302"/>
      <c r="M3" s="302"/>
      <c r="N3" s="310"/>
      <c r="O3" s="310"/>
      <c r="P3" s="310"/>
      <c r="Q3" s="310"/>
      <c r="R3" s="310"/>
      <c r="S3" s="302"/>
      <c r="T3" s="302"/>
      <c r="U3" s="302"/>
    </row>
    <row r="4" spans="1:22" ht="202.2" customHeight="1" thickBot="1">
      <c r="A4" s="168" t="s">
        <v>819</v>
      </c>
      <c r="B4" s="162"/>
      <c r="C4" s="162"/>
      <c r="D4" s="162"/>
      <c r="E4" s="162"/>
      <c r="F4" s="162"/>
      <c r="G4" s="162"/>
      <c r="H4" s="162"/>
      <c r="I4" s="162"/>
      <c r="J4" s="162"/>
      <c r="K4" s="162"/>
      <c r="L4" s="162"/>
      <c r="M4" s="162"/>
      <c r="N4" s="162"/>
      <c r="O4" s="293" t="s">
        <v>9</v>
      </c>
      <c r="P4" s="294"/>
      <c r="Q4" s="295"/>
      <c r="R4" s="295"/>
      <c r="S4" s="296"/>
      <c r="T4" s="318" t="s">
        <v>36</v>
      </c>
      <c r="U4" s="314"/>
      <c r="V4" s="315"/>
    </row>
    <row r="5" spans="1:22" s="1" customFormat="1" ht="69" customHeight="1">
      <c r="A5" s="59" t="s">
        <v>0</v>
      </c>
      <c r="B5" s="58" t="s">
        <v>1</v>
      </c>
      <c r="C5" s="58" t="s">
        <v>133</v>
      </c>
      <c r="D5" s="58" t="s">
        <v>134</v>
      </c>
      <c r="E5" s="58" t="s">
        <v>34</v>
      </c>
      <c r="F5" s="58" t="s">
        <v>23</v>
      </c>
      <c r="G5" s="58" t="s">
        <v>172</v>
      </c>
      <c r="H5" s="58" t="s">
        <v>150</v>
      </c>
      <c r="I5" s="58" t="s">
        <v>7</v>
      </c>
      <c r="J5" s="308" t="s">
        <v>151</v>
      </c>
      <c r="K5" s="309"/>
      <c r="L5" s="58" t="s">
        <v>8</v>
      </c>
      <c r="M5" s="160" t="s">
        <v>829</v>
      </c>
      <c r="N5" s="60" t="s">
        <v>4</v>
      </c>
      <c r="O5" s="59" t="s">
        <v>815</v>
      </c>
      <c r="P5" s="58" t="s">
        <v>2</v>
      </c>
      <c r="Q5" s="155" t="s">
        <v>823</v>
      </c>
      <c r="R5" s="1" t="str">
        <f>IF(AND(SUM(I6:I17)&lt;&gt;SUM(P6:P17)),"Please give justification if time is greater or less than supervisor","Comment not required")</f>
        <v>Comment not required</v>
      </c>
      <c r="S5" s="60" t="s">
        <v>4</v>
      </c>
      <c r="T5" s="91" t="s">
        <v>86</v>
      </c>
      <c r="U5" s="125" t="s">
        <v>5</v>
      </c>
      <c r="V5" s="126" t="s">
        <v>6</v>
      </c>
    </row>
    <row r="6" spans="1:22" s="50" customFormat="1" ht="45" customHeight="1">
      <c r="A6" s="157"/>
      <c r="B6" s="157"/>
      <c r="C6" s="92"/>
      <c r="D6" s="92"/>
      <c r="E6" s="92"/>
      <c r="F6" s="92"/>
      <c r="G6" s="171"/>
      <c r="H6" s="92"/>
      <c r="I6" s="165"/>
      <c r="J6" s="300"/>
      <c r="K6" s="301"/>
      <c r="L6" s="93"/>
      <c r="M6" s="169">
        <f>IF(F6="Upskillers",L6*20%,0)</f>
        <v>0</v>
      </c>
      <c r="N6" s="92"/>
      <c r="O6" s="92"/>
      <c r="P6" s="165"/>
      <c r="Q6" s="163" t="str">
        <f t="shared" ref="Q6:Q17" si="0">IFERROR(IF(P6&lt;=I6,(P6/I6),(I6/P6)+1),"")</f>
        <v/>
      </c>
      <c r="R6" s="167"/>
      <c r="S6" s="92"/>
      <c r="T6" s="92"/>
      <c r="U6" s="92"/>
      <c r="V6" s="93"/>
    </row>
    <row r="7" spans="1:22" s="50" customFormat="1" ht="45" customHeight="1">
      <c r="A7" s="157"/>
      <c r="B7" s="157"/>
      <c r="C7" s="92"/>
      <c r="D7" s="92"/>
      <c r="E7" s="92"/>
      <c r="F7" s="92"/>
      <c r="G7" s="171"/>
      <c r="H7" s="92"/>
      <c r="I7" s="165"/>
      <c r="J7" s="300"/>
      <c r="K7" s="301"/>
      <c r="L7" s="93"/>
      <c r="M7" s="169">
        <f t="shared" ref="M7:M17" si="1">IF(F7="Upskillers",L7*20%,0)</f>
        <v>0</v>
      </c>
      <c r="N7" s="92"/>
      <c r="O7" s="92"/>
      <c r="P7" s="165"/>
      <c r="Q7" s="156" t="str">
        <f t="shared" si="0"/>
        <v/>
      </c>
      <c r="R7" s="167"/>
      <c r="S7" s="92"/>
      <c r="T7" s="92"/>
      <c r="U7" s="92"/>
      <c r="V7" s="93"/>
    </row>
    <row r="8" spans="1:22" s="50" customFormat="1" ht="45" customHeight="1">
      <c r="A8" s="157"/>
      <c r="B8" s="157"/>
      <c r="C8" s="92"/>
      <c r="D8" s="92"/>
      <c r="E8" s="92"/>
      <c r="F8" s="92"/>
      <c r="G8" s="171"/>
      <c r="H8" s="92"/>
      <c r="I8" s="165"/>
      <c r="J8" s="300"/>
      <c r="K8" s="301"/>
      <c r="L8" s="93"/>
      <c r="M8" s="169">
        <f t="shared" si="1"/>
        <v>0</v>
      </c>
      <c r="N8" s="92"/>
      <c r="O8" s="92"/>
      <c r="P8" s="165"/>
      <c r="Q8" s="156" t="str">
        <f t="shared" si="0"/>
        <v/>
      </c>
      <c r="R8" s="167"/>
      <c r="S8" s="92"/>
      <c r="T8" s="92"/>
      <c r="U8" s="92"/>
      <c r="V8" s="93"/>
    </row>
    <row r="9" spans="1:22" s="50" customFormat="1" ht="45" customHeight="1">
      <c r="A9" s="157"/>
      <c r="B9" s="157"/>
      <c r="C9" s="92"/>
      <c r="D9" s="92"/>
      <c r="E9" s="92"/>
      <c r="F9" s="92"/>
      <c r="G9" s="171"/>
      <c r="H9" s="92"/>
      <c r="I9" s="165"/>
      <c r="J9" s="300"/>
      <c r="K9" s="301"/>
      <c r="L9" s="93"/>
      <c r="M9" s="169">
        <f t="shared" si="1"/>
        <v>0</v>
      </c>
      <c r="N9" s="92"/>
      <c r="O9" s="92"/>
      <c r="P9" s="165"/>
      <c r="Q9" s="156" t="str">
        <f t="shared" si="0"/>
        <v/>
      </c>
      <c r="R9" s="167"/>
      <c r="S9" s="92"/>
      <c r="T9" s="92"/>
      <c r="U9" s="92"/>
      <c r="V9" s="93"/>
    </row>
    <row r="10" spans="1:22" s="137" customFormat="1" ht="45" customHeight="1">
      <c r="A10" s="157"/>
      <c r="B10" s="157"/>
      <c r="C10" s="92"/>
      <c r="D10" s="92"/>
      <c r="E10" s="92"/>
      <c r="F10" s="92"/>
      <c r="G10" s="171"/>
      <c r="H10" s="92"/>
      <c r="I10" s="165"/>
      <c r="J10" s="270"/>
      <c r="K10" s="272"/>
      <c r="L10" s="93"/>
      <c r="M10" s="169">
        <f t="shared" si="1"/>
        <v>0</v>
      </c>
      <c r="N10" s="92"/>
      <c r="O10" s="92"/>
      <c r="P10" s="165"/>
      <c r="Q10" s="156" t="str">
        <f t="shared" si="0"/>
        <v/>
      </c>
      <c r="R10" s="167"/>
      <c r="S10" s="92"/>
      <c r="T10" s="92"/>
      <c r="U10" s="92"/>
      <c r="V10" s="93"/>
    </row>
    <row r="11" spans="1:22" s="133" customFormat="1" ht="45" customHeight="1">
      <c r="A11" s="157"/>
      <c r="B11" s="157"/>
      <c r="C11" s="92"/>
      <c r="D11" s="92"/>
      <c r="E11" s="92"/>
      <c r="F11" s="92"/>
      <c r="G11" s="171"/>
      <c r="H11" s="92"/>
      <c r="I11" s="165"/>
      <c r="J11" s="270"/>
      <c r="K11" s="272"/>
      <c r="L11" s="93"/>
      <c r="M11" s="169">
        <f t="shared" si="1"/>
        <v>0</v>
      </c>
      <c r="N11" s="92"/>
      <c r="O11" s="92"/>
      <c r="P11" s="165"/>
      <c r="Q11" s="156" t="str">
        <f t="shared" si="0"/>
        <v/>
      </c>
      <c r="R11" s="167"/>
      <c r="S11" s="92"/>
      <c r="T11" s="92"/>
      <c r="U11" s="92"/>
      <c r="V11" s="93"/>
    </row>
    <row r="12" spans="1:22" s="133" customFormat="1" ht="45" customHeight="1">
      <c r="A12" s="157"/>
      <c r="B12" s="157"/>
      <c r="C12" s="92"/>
      <c r="D12" s="92"/>
      <c r="E12" s="92"/>
      <c r="F12" s="92"/>
      <c r="G12" s="171"/>
      <c r="H12" s="92"/>
      <c r="I12" s="165"/>
      <c r="J12" s="270"/>
      <c r="K12" s="272"/>
      <c r="L12" s="93"/>
      <c r="M12" s="169">
        <f t="shared" si="1"/>
        <v>0</v>
      </c>
      <c r="N12" s="92"/>
      <c r="O12" s="92"/>
      <c r="P12" s="165"/>
      <c r="Q12" s="156" t="str">
        <f t="shared" si="0"/>
        <v/>
      </c>
      <c r="R12" s="167"/>
      <c r="S12" s="92"/>
      <c r="T12" s="92"/>
      <c r="U12" s="92"/>
      <c r="V12" s="93"/>
    </row>
    <row r="13" spans="1:22" s="50" customFormat="1" ht="45" customHeight="1">
      <c r="A13" s="157"/>
      <c r="B13" s="157"/>
      <c r="C13" s="92"/>
      <c r="D13" s="92"/>
      <c r="E13" s="92"/>
      <c r="F13" s="92"/>
      <c r="G13" s="171"/>
      <c r="H13" s="92"/>
      <c r="I13" s="165"/>
      <c r="J13" s="300"/>
      <c r="K13" s="301"/>
      <c r="L13" s="93"/>
      <c r="M13" s="169">
        <f t="shared" si="1"/>
        <v>0</v>
      </c>
      <c r="N13" s="92"/>
      <c r="O13" s="92"/>
      <c r="P13" s="165"/>
      <c r="Q13" s="156" t="str">
        <f t="shared" si="0"/>
        <v/>
      </c>
      <c r="R13" s="167"/>
      <c r="S13" s="92"/>
      <c r="T13" s="92"/>
      <c r="U13" s="92"/>
      <c r="V13" s="93"/>
    </row>
    <row r="14" spans="1:22" s="50" customFormat="1" ht="45" customHeight="1">
      <c r="A14" s="157"/>
      <c r="B14" s="157"/>
      <c r="C14" s="92"/>
      <c r="D14" s="92"/>
      <c r="E14" s="92"/>
      <c r="F14" s="92"/>
      <c r="G14" s="171"/>
      <c r="H14" s="92"/>
      <c r="I14" s="165"/>
      <c r="J14" s="300"/>
      <c r="K14" s="301"/>
      <c r="L14" s="93"/>
      <c r="M14" s="169">
        <f t="shared" si="1"/>
        <v>0</v>
      </c>
      <c r="N14" s="92"/>
      <c r="O14" s="92"/>
      <c r="P14" s="165"/>
      <c r="Q14" s="156" t="str">
        <f t="shared" si="0"/>
        <v/>
      </c>
      <c r="R14" s="167"/>
      <c r="S14" s="92"/>
      <c r="T14" s="92"/>
      <c r="U14" s="92"/>
      <c r="V14" s="93"/>
    </row>
    <row r="15" spans="1:22" s="49" customFormat="1" ht="45" customHeight="1">
      <c r="A15" s="157"/>
      <c r="B15" s="157"/>
      <c r="C15" s="92"/>
      <c r="D15" s="92"/>
      <c r="E15" s="92"/>
      <c r="F15" s="92"/>
      <c r="G15" s="171"/>
      <c r="H15" s="92"/>
      <c r="I15" s="165"/>
      <c r="J15" s="300"/>
      <c r="K15" s="301"/>
      <c r="L15" s="93"/>
      <c r="M15" s="169">
        <f t="shared" si="1"/>
        <v>0</v>
      </c>
      <c r="N15" s="92"/>
      <c r="O15" s="92"/>
      <c r="P15" s="165"/>
      <c r="Q15" s="156" t="str">
        <f t="shared" si="0"/>
        <v/>
      </c>
      <c r="R15" s="167"/>
      <c r="S15" s="92"/>
      <c r="T15" s="92"/>
      <c r="U15" s="92"/>
      <c r="V15" s="93"/>
    </row>
    <row r="16" spans="1:22" s="145" customFormat="1" ht="45" customHeight="1">
      <c r="A16" s="157"/>
      <c r="B16" s="157"/>
      <c r="C16" s="92"/>
      <c r="D16" s="92"/>
      <c r="E16" s="92"/>
      <c r="F16" s="92"/>
      <c r="G16" s="171"/>
      <c r="H16" s="92"/>
      <c r="I16" s="165"/>
      <c r="J16" s="300"/>
      <c r="K16" s="301"/>
      <c r="L16" s="93"/>
      <c r="M16" s="169">
        <f t="shared" si="1"/>
        <v>0</v>
      </c>
      <c r="N16" s="92"/>
      <c r="O16" s="92"/>
      <c r="P16" s="165"/>
      <c r="Q16" s="156" t="str">
        <f t="shared" si="0"/>
        <v/>
      </c>
      <c r="R16" s="167"/>
      <c r="S16" s="92"/>
      <c r="T16" s="92"/>
      <c r="U16" s="92"/>
      <c r="V16" s="93"/>
    </row>
    <row r="17" spans="1:22" s="49" customFormat="1" ht="45" customHeight="1">
      <c r="A17" s="157"/>
      <c r="B17" s="157"/>
      <c r="C17" s="92"/>
      <c r="D17" s="92"/>
      <c r="E17" s="92"/>
      <c r="F17" s="92"/>
      <c r="G17" s="171"/>
      <c r="H17" s="92"/>
      <c r="I17" s="165"/>
      <c r="J17" s="300"/>
      <c r="K17" s="301"/>
      <c r="L17" s="93"/>
      <c r="M17" s="169">
        <f t="shared" si="1"/>
        <v>0</v>
      </c>
      <c r="N17" s="92"/>
      <c r="O17" s="92"/>
      <c r="P17" s="165"/>
      <c r="Q17" s="156" t="str">
        <f t="shared" si="0"/>
        <v/>
      </c>
      <c r="R17" s="167"/>
      <c r="S17" s="92"/>
      <c r="T17" s="92"/>
      <c r="U17" s="92"/>
      <c r="V17" s="93"/>
    </row>
    <row r="18" spans="1:22" s="136" customFormat="1" ht="30.75" customHeight="1">
      <c r="A18" s="138"/>
      <c r="B18" s="138"/>
      <c r="C18" s="139"/>
      <c r="D18" s="139"/>
      <c r="E18" s="139"/>
      <c r="F18" s="139"/>
      <c r="G18" s="140"/>
      <c r="H18" s="139"/>
      <c r="I18" s="166"/>
      <c r="J18" s="138"/>
      <c r="K18" s="138"/>
      <c r="L18" s="93"/>
      <c r="M18" s="139"/>
      <c r="N18" s="139"/>
      <c r="O18" s="139"/>
      <c r="P18" s="139"/>
      <c r="Q18" s="139"/>
      <c r="R18" s="139"/>
      <c r="S18" s="139"/>
      <c r="T18" s="139"/>
      <c r="U18" s="141"/>
    </row>
    <row r="19" spans="1:22" ht="15" thickBot="1">
      <c r="A19" s="6"/>
      <c r="B19" s="6"/>
      <c r="C19" s="6"/>
      <c r="D19" s="6"/>
      <c r="E19" s="6"/>
      <c r="F19" s="6"/>
      <c r="G19" s="6"/>
      <c r="H19" s="6"/>
      <c r="I19" s="7" t="s">
        <v>17</v>
      </c>
      <c r="J19" s="7"/>
      <c r="K19" s="7"/>
      <c r="L19" s="129">
        <f>SUMIF(F6:F17,"&lt;&gt;Upskillers",L6:L17)+SUMIF(F6:F17,"=Upskillers",M6:M17)</f>
        <v>0</v>
      </c>
      <c r="M19" s="3"/>
      <c r="N19" s="303" t="s">
        <v>87</v>
      </c>
      <c r="O19" s="303"/>
      <c r="P19" s="303"/>
      <c r="Q19" s="303"/>
      <c r="R19" s="303"/>
      <c r="S19" s="303"/>
      <c r="T19" s="303"/>
      <c r="U19" s="303"/>
    </row>
    <row r="20" spans="1:22" s="20" customFormat="1" ht="15" thickTop="1">
      <c r="A20" s="17"/>
      <c r="B20" s="17"/>
      <c r="C20" s="17"/>
      <c r="D20" s="17"/>
      <c r="E20" s="17"/>
      <c r="F20" s="17"/>
      <c r="G20" s="17"/>
      <c r="H20" s="17"/>
      <c r="I20" s="142"/>
      <c r="J20" s="142"/>
      <c r="K20" s="142"/>
      <c r="L20" s="143"/>
      <c r="M20" s="19"/>
      <c r="N20" s="303"/>
      <c r="O20" s="303"/>
      <c r="P20" s="303"/>
      <c r="Q20" s="303"/>
      <c r="R20" s="303"/>
      <c r="S20" s="303"/>
      <c r="T20" s="303"/>
      <c r="U20" s="303"/>
    </row>
    <row r="21" spans="1:22" s="20" customFormat="1">
      <c r="A21" s="18" t="s">
        <v>91</v>
      </c>
      <c r="B21" s="17"/>
      <c r="C21" s="17"/>
      <c r="D21" s="17"/>
      <c r="E21" s="17"/>
      <c r="F21" s="17"/>
      <c r="G21" s="17"/>
      <c r="H21" s="17"/>
      <c r="I21" s="304"/>
      <c r="J21" s="305"/>
      <c r="K21" s="305"/>
      <c r="L21" s="305"/>
      <c r="M21" s="305"/>
      <c r="N21" s="305"/>
      <c r="O21" s="305"/>
      <c r="P21" s="305"/>
      <c r="Q21" s="305"/>
      <c r="R21" s="306"/>
      <c r="S21" s="17"/>
      <c r="T21" s="17"/>
      <c r="U21" s="17"/>
    </row>
    <row r="22" spans="1:22">
      <c r="A22" s="4"/>
      <c r="B22" s="4"/>
      <c r="C22" s="4"/>
      <c r="D22" s="4"/>
      <c r="E22" s="4"/>
      <c r="F22" s="4"/>
      <c r="G22" s="4"/>
      <c r="H22" s="4"/>
      <c r="I22" s="4"/>
      <c r="J22" s="4"/>
      <c r="K22" s="4"/>
      <c r="L22" s="4"/>
      <c r="M22" s="4"/>
      <c r="N22" s="4"/>
      <c r="O22" s="2"/>
      <c r="P22" s="2"/>
      <c r="Q22" s="2"/>
      <c r="R22" s="2"/>
      <c r="S22" s="164"/>
      <c r="T22" s="2"/>
      <c r="U22" s="2"/>
    </row>
    <row r="23" spans="1:22" ht="18.600000000000001" thickBot="1">
      <c r="A23" s="302" t="s">
        <v>28</v>
      </c>
      <c r="B23" s="302"/>
      <c r="C23" s="302"/>
      <c r="D23" s="302"/>
      <c r="E23" s="302"/>
      <c r="F23" s="302"/>
      <c r="G23" s="302"/>
      <c r="H23" s="302"/>
      <c r="I23" s="302"/>
      <c r="J23" s="302"/>
      <c r="K23" s="302"/>
      <c r="L23" s="302"/>
      <c r="M23" s="302"/>
      <c r="N23" s="302"/>
      <c r="O23" s="302"/>
      <c r="P23" s="302"/>
      <c r="Q23" s="302"/>
      <c r="R23" s="302"/>
      <c r="S23" s="302"/>
      <c r="T23" s="302"/>
      <c r="U23" s="302"/>
    </row>
    <row r="24" spans="1:22" ht="56.4" customHeight="1" thickBot="1">
      <c r="A24" s="297" t="s">
        <v>29</v>
      </c>
      <c r="B24" s="298"/>
      <c r="C24" s="298"/>
      <c r="D24" s="298"/>
      <c r="E24" s="298"/>
      <c r="F24" s="298"/>
      <c r="G24" s="298"/>
      <c r="H24" s="298"/>
      <c r="I24" s="298"/>
      <c r="J24" s="298"/>
      <c r="K24" s="298"/>
      <c r="L24" s="298"/>
      <c r="M24" s="299"/>
      <c r="N24" s="273" t="s">
        <v>9</v>
      </c>
      <c r="O24" s="274"/>
      <c r="P24" s="275"/>
      <c r="Q24" s="318" t="s">
        <v>37</v>
      </c>
      <c r="R24" s="314"/>
      <c r="S24" s="315"/>
    </row>
    <row r="25" spans="1:22" s="1" customFormat="1" ht="73.349999999999994" customHeight="1">
      <c r="A25" s="59" t="s">
        <v>19</v>
      </c>
      <c r="B25" s="58" t="s">
        <v>20</v>
      </c>
      <c r="C25" s="58" t="s">
        <v>133</v>
      </c>
      <c r="D25" s="58" t="s">
        <v>134</v>
      </c>
      <c r="E25" s="58" t="s">
        <v>34</v>
      </c>
      <c r="F25" s="58" t="s">
        <v>23</v>
      </c>
      <c r="G25" s="58" t="s">
        <v>172</v>
      </c>
      <c r="H25" s="58" t="s">
        <v>150</v>
      </c>
      <c r="I25" s="58" t="s">
        <v>7</v>
      </c>
      <c r="J25" s="284" t="s">
        <v>151</v>
      </c>
      <c r="K25" s="312"/>
      <c r="L25" s="58" t="s">
        <v>8</v>
      </c>
      <c r="M25" s="60" t="s">
        <v>4</v>
      </c>
      <c r="N25" s="59" t="s">
        <v>816</v>
      </c>
      <c r="O25" s="58" t="s">
        <v>8</v>
      </c>
      <c r="P25" s="60" t="s">
        <v>4</v>
      </c>
      <c r="Q25" s="124" t="s">
        <v>86</v>
      </c>
      <c r="R25" s="58" t="s">
        <v>5</v>
      </c>
      <c r="S25" s="60" t="s">
        <v>6</v>
      </c>
    </row>
    <row r="26" spans="1:22" s="127" customFormat="1" ht="30" customHeight="1">
      <c r="A26" s="157"/>
      <c r="B26" s="161"/>
      <c r="C26" s="161"/>
      <c r="D26" s="161"/>
      <c r="E26" s="161"/>
      <c r="F26" s="161"/>
      <c r="G26" s="172"/>
      <c r="H26" s="161"/>
      <c r="I26" s="161"/>
      <c r="J26" s="317"/>
      <c r="K26" s="317"/>
      <c r="L26" s="130"/>
      <c r="M26" s="161"/>
      <c r="N26" s="161"/>
      <c r="O26" s="130"/>
      <c r="P26" s="161"/>
      <c r="Q26" s="161"/>
      <c r="R26" s="161"/>
      <c r="S26" s="130"/>
    </row>
    <row r="27" spans="1:22" s="49" customFormat="1" ht="30" customHeight="1">
      <c r="A27" s="157"/>
      <c r="B27" s="157"/>
      <c r="C27" s="92"/>
      <c r="D27" s="92"/>
      <c r="E27" s="161"/>
      <c r="F27" s="92"/>
      <c r="G27" s="172"/>
      <c r="H27" s="161"/>
      <c r="I27" s="92"/>
      <c r="J27" s="276"/>
      <c r="K27" s="276"/>
      <c r="L27" s="93"/>
      <c r="M27" s="92"/>
      <c r="N27" s="157"/>
      <c r="O27" s="93"/>
      <c r="P27" s="92"/>
      <c r="Q27" s="157"/>
      <c r="R27" s="157"/>
      <c r="S27" s="93"/>
    </row>
    <row r="28" spans="1:22" s="132" customFormat="1" ht="30" customHeight="1">
      <c r="A28" s="157"/>
      <c r="B28" s="157"/>
      <c r="C28" s="92"/>
      <c r="D28" s="92"/>
      <c r="E28" s="161"/>
      <c r="F28" s="92"/>
      <c r="G28" s="172"/>
      <c r="H28" s="161"/>
      <c r="I28" s="92"/>
      <c r="J28" s="270"/>
      <c r="K28" s="272"/>
      <c r="L28" s="93"/>
      <c r="M28" s="92"/>
      <c r="N28" s="157"/>
      <c r="O28" s="93"/>
      <c r="P28" s="92"/>
      <c r="Q28" s="157"/>
      <c r="R28" s="157"/>
      <c r="S28" s="93"/>
    </row>
    <row r="29" spans="1:22" s="49" customFormat="1" ht="30" customHeight="1">
      <c r="A29" s="157"/>
      <c r="B29" s="157"/>
      <c r="C29" s="161"/>
      <c r="D29" s="161"/>
      <c r="E29" s="161"/>
      <c r="F29" s="92"/>
      <c r="G29" s="172"/>
      <c r="H29" s="161"/>
      <c r="I29" s="92"/>
      <c r="J29" s="276"/>
      <c r="K29" s="276"/>
      <c r="L29" s="93"/>
      <c r="M29" s="92"/>
      <c r="N29" s="157"/>
      <c r="O29" s="93"/>
      <c r="P29" s="92"/>
      <c r="Q29" s="173"/>
      <c r="R29" s="173"/>
      <c r="S29" s="93"/>
    </row>
    <row r="30" spans="1:22" s="128" customFormat="1" ht="30" customHeight="1">
      <c r="A30" s="157"/>
      <c r="B30" s="157"/>
      <c r="C30" s="92"/>
      <c r="D30" s="92"/>
      <c r="E30" s="161"/>
      <c r="F30" s="92"/>
      <c r="G30" s="172"/>
      <c r="H30" s="92"/>
      <c r="I30" s="92"/>
      <c r="J30" s="270"/>
      <c r="K30" s="272"/>
      <c r="L30" s="93"/>
      <c r="M30" s="92"/>
      <c r="N30" s="157"/>
      <c r="O30" s="93"/>
      <c r="P30" s="92"/>
      <c r="Q30" s="173"/>
      <c r="R30" s="173"/>
      <c r="S30" s="93"/>
    </row>
    <row r="31" spans="1:22" s="49" customFormat="1" ht="30" customHeight="1">
      <c r="A31" s="157"/>
      <c r="B31" s="157"/>
      <c r="C31" s="161"/>
      <c r="D31" s="161"/>
      <c r="E31" s="161"/>
      <c r="F31" s="92"/>
      <c r="G31" s="172"/>
      <c r="H31" s="92"/>
      <c r="I31" s="92"/>
      <c r="J31" s="276"/>
      <c r="K31" s="276"/>
      <c r="L31" s="93"/>
      <c r="M31" s="92"/>
      <c r="N31" s="157"/>
      <c r="O31" s="93"/>
      <c r="P31" s="92"/>
      <c r="Q31" s="173"/>
      <c r="R31" s="173"/>
      <c r="S31" s="93"/>
    </row>
    <row r="32" spans="1:22" s="49" customFormat="1" ht="30" customHeight="1">
      <c r="A32" s="157"/>
      <c r="B32" s="157"/>
      <c r="C32" s="92"/>
      <c r="D32" s="92"/>
      <c r="E32" s="161"/>
      <c r="F32" s="92"/>
      <c r="G32" s="172"/>
      <c r="H32" s="92"/>
      <c r="I32" s="92"/>
      <c r="J32" s="276"/>
      <c r="K32" s="276"/>
      <c r="L32" s="93"/>
      <c r="M32" s="92"/>
      <c r="N32" s="157"/>
      <c r="O32" s="93"/>
      <c r="P32" s="92"/>
      <c r="Q32" s="173"/>
      <c r="R32" s="173"/>
      <c r="S32" s="93"/>
    </row>
    <row r="33" spans="1:21" ht="15" thickBot="1">
      <c r="A33" s="6"/>
      <c r="B33" s="6"/>
      <c r="C33" s="6"/>
      <c r="D33" s="6"/>
      <c r="E33" s="6"/>
      <c r="F33" s="6"/>
      <c r="G33" s="6"/>
      <c r="H33" s="6"/>
      <c r="I33" s="7" t="s">
        <v>17</v>
      </c>
      <c r="J33" s="7"/>
      <c r="K33" s="7"/>
      <c r="L33" s="6">
        <f>SUM(L26:L32)</f>
        <v>0</v>
      </c>
      <c r="N33" s="303" t="s">
        <v>87</v>
      </c>
      <c r="O33" s="303"/>
      <c r="P33" s="303"/>
      <c r="Q33" s="303"/>
      <c r="R33" s="303"/>
      <c r="S33" s="303"/>
      <c r="T33" s="303"/>
      <c r="U33" s="303"/>
    </row>
    <row r="34" spans="1:21" ht="15.6" thickTop="1" thickBot="1">
      <c r="A34" s="2"/>
      <c r="B34" s="2"/>
      <c r="C34" s="2"/>
      <c r="D34" s="2"/>
      <c r="E34" s="2"/>
      <c r="F34" s="2"/>
      <c r="G34" s="2"/>
      <c r="H34" s="2"/>
      <c r="I34" s="5"/>
      <c r="J34" s="5"/>
      <c r="K34" s="5"/>
      <c r="L34" s="2"/>
      <c r="N34" s="316"/>
      <c r="O34" s="316"/>
      <c r="P34" s="316"/>
      <c r="Q34" s="316"/>
      <c r="R34" s="316"/>
      <c r="S34" s="316"/>
      <c r="T34" s="316"/>
      <c r="U34" s="316"/>
    </row>
    <row r="35" spans="1:21" ht="54.6" customHeight="1" thickBot="1">
      <c r="A35" s="320" t="s">
        <v>18</v>
      </c>
      <c r="B35" s="321"/>
      <c r="C35" s="321"/>
      <c r="D35" s="321"/>
      <c r="E35" s="321"/>
      <c r="F35" s="321"/>
      <c r="G35" s="321"/>
      <c r="H35" s="321"/>
      <c r="I35" s="321"/>
      <c r="J35" s="321"/>
      <c r="K35" s="321"/>
      <c r="L35" s="321"/>
      <c r="M35" s="321"/>
      <c r="N35" s="321"/>
      <c r="O35" s="321"/>
      <c r="P35" s="321"/>
      <c r="Q35" s="322"/>
      <c r="R35" s="313" t="s">
        <v>38</v>
      </c>
      <c r="S35" s="314"/>
      <c r="T35" s="315"/>
    </row>
    <row r="36" spans="1:21" s="1" customFormat="1" ht="74.099999999999994" customHeight="1">
      <c r="A36" s="311" t="s">
        <v>11</v>
      </c>
      <c r="B36" s="285"/>
      <c r="C36" s="285"/>
      <c r="D36" s="312"/>
      <c r="E36" s="58" t="s">
        <v>35</v>
      </c>
      <c r="F36" s="58" t="s">
        <v>12</v>
      </c>
      <c r="G36" s="284" t="s">
        <v>30</v>
      </c>
      <c r="H36" s="312"/>
      <c r="I36" s="284" t="s">
        <v>15</v>
      </c>
      <c r="J36" s="312"/>
      <c r="K36" s="308" t="s">
        <v>16</v>
      </c>
      <c r="L36" s="309"/>
      <c r="M36" s="282" t="s">
        <v>13</v>
      </c>
      <c r="N36" s="282"/>
      <c r="O36" s="308" t="s">
        <v>14</v>
      </c>
      <c r="P36" s="323"/>
      <c r="Q36" s="324"/>
      <c r="R36" s="59" t="s">
        <v>10</v>
      </c>
      <c r="S36" s="282" t="s">
        <v>33</v>
      </c>
      <c r="T36" s="287"/>
    </row>
    <row r="37" spans="1:21" s="49" customFormat="1">
      <c r="A37" s="276"/>
      <c r="B37" s="276"/>
      <c r="C37" s="276"/>
      <c r="D37" s="276"/>
      <c r="E37" s="135"/>
      <c r="F37" s="92"/>
      <c r="G37" s="276"/>
      <c r="H37" s="276"/>
      <c r="I37" s="276"/>
      <c r="J37" s="276"/>
      <c r="K37" s="290"/>
      <c r="L37" s="291"/>
      <c r="M37" s="276"/>
      <c r="N37" s="276"/>
      <c r="O37" s="270"/>
      <c r="P37" s="271"/>
      <c r="Q37" s="272"/>
      <c r="R37" s="92"/>
      <c r="S37" s="288"/>
      <c r="T37" s="288"/>
    </row>
    <row r="38" spans="1:21" s="136" customFormat="1">
      <c r="A38" s="270"/>
      <c r="B38" s="271"/>
      <c r="C38" s="271"/>
      <c r="D38" s="272"/>
      <c r="E38" s="135"/>
      <c r="F38" s="92"/>
      <c r="G38" s="270"/>
      <c r="H38" s="272"/>
      <c r="I38" s="270"/>
      <c r="J38" s="272"/>
      <c r="K38" s="158"/>
      <c r="L38" s="159"/>
      <c r="M38" s="270"/>
      <c r="N38" s="272"/>
      <c r="O38" s="270"/>
      <c r="P38" s="271"/>
      <c r="Q38" s="272"/>
      <c r="R38" s="92"/>
      <c r="S38" s="319"/>
      <c r="T38" s="261"/>
    </row>
    <row r="39" spans="1:21" s="49" customFormat="1">
      <c r="A39" s="276"/>
      <c r="B39" s="276"/>
      <c r="C39" s="276"/>
      <c r="D39" s="276"/>
      <c r="E39" s="135"/>
      <c r="F39" s="92"/>
      <c r="G39" s="276"/>
      <c r="H39" s="276"/>
      <c r="I39" s="276"/>
      <c r="J39" s="276"/>
      <c r="K39" s="290"/>
      <c r="L39" s="291"/>
      <c r="M39" s="276"/>
      <c r="N39" s="276"/>
      <c r="O39" s="270"/>
      <c r="P39" s="271"/>
      <c r="Q39" s="272"/>
      <c r="R39" s="92"/>
      <c r="S39" s="288"/>
      <c r="T39" s="288"/>
    </row>
    <row r="40" spans="1:21" s="49" customFormat="1">
      <c r="A40" s="276"/>
      <c r="B40" s="276"/>
      <c r="C40" s="276"/>
      <c r="D40" s="276"/>
      <c r="E40" s="135"/>
      <c r="F40" s="92"/>
      <c r="G40" s="276"/>
      <c r="H40" s="276"/>
      <c r="I40" s="276"/>
      <c r="J40" s="276"/>
      <c r="K40" s="290"/>
      <c r="L40" s="291"/>
      <c r="M40" s="276"/>
      <c r="N40" s="276"/>
      <c r="O40" s="270"/>
      <c r="P40" s="271"/>
      <c r="Q40" s="272"/>
      <c r="R40" s="92"/>
      <c r="S40" s="288"/>
      <c r="T40" s="288"/>
    </row>
    <row r="41" spans="1:21" s="49" customFormat="1">
      <c r="A41" s="288"/>
      <c r="B41" s="288"/>
      <c r="C41" s="288"/>
      <c r="D41" s="288"/>
      <c r="E41" s="135"/>
      <c r="F41" s="92"/>
      <c r="G41" s="288"/>
      <c r="H41" s="288"/>
      <c r="I41" s="288"/>
      <c r="J41" s="288"/>
      <c r="K41" s="290"/>
      <c r="L41" s="291"/>
      <c r="M41" s="288"/>
      <c r="N41" s="288"/>
      <c r="O41" s="270"/>
      <c r="P41" s="271"/>
      <c r="Q41" s="272"/>
      <c r="R41" s="92"/>
      <c r="S41" s="288"/>
      <c r="T41" s="288"/>
    </row>
    <row r="42" spans="1:21" ht="15" thickBot="1">
      <c r="A42" s="6"/>
      <c r="B42" s="6"/>
      <c r="C42" s="6"/>
      <c r="D42" s="6"/>
      <c r="E42" s="6"/>
      <c r="F42" s="6"/>
      <c r="G42" s="6"/>
      <c r="H42" s="6"/>
      <c r="I42" s="7" t="s">
        <v>17</v>
      </c>
      <c r="J42" s="7"/>
      <c r="K42" s="292">
        <f>SUM(K37:L41)</f>
        <v>0</v>
      </c>
      <c r="L42" s="292"/>
    </row>
    <row r="43" spans="1:21" ht="15" thickTop="1">
      <c r="A43" s="2"/>
      <c r="B43" s="2"/>
      <c r="C43" s="2"/>
      <c r="D43" s="2"/>
      <c r="E43" s="2"/>
      <c r="F43" s="2"/>
      <c r="G43" s="2"/>
      <c r="H43" s="2"/>
      <c r="I43" s="5"/>
      <c r="J43" s="5"/>
      <c r="K43" s="5"/>
      <c r="L43" s="2"/>
    </row>
    <row r="44" spans="1:21" ht="15" thickBot="1">
      <c r="A44" s="4"/>
      <c r="B44" s="4"/>
      <c r="C44" s="4"/>
      <c r="D44" s="4"/>
      <c r="E44" s="4"/>
      <c r="F44" s="4"/>
      <c r="G44" s="4"/>
      <c r="H44" s="4"/>
      <c r="I44" s="4"/>
      <c r="J44" s="4"/>
      <c r="K44" s="4"/>
      <c r="L44" s="4"/>
      <c r="M44" s="4"/>
      <c r="N44" s="4"/>
    </row>
    <row r="45" spans="1:21" ht="47.1" customHeight="1" thickBot="1">
      <c r="A45" s="278" t="s">
        <v>31</v>
      </c>
      <c r="B45" s="279"/>
      <c r="C45" s="279"/>
      <c r="D45" s="280"/>
      <c r="E45" s="280"/>
      <c r="F45" s="280"/>
      <c r="G45" s="280"/>
      <c r="H45" s="280"/>
      <c r="I45" s="280"/>
      <c r="J45" s="280"/>
      <c r="K45" s="280"/>
      <c r="L45" s="281"/>
      <c r="M45" s="277" t="s">
        <v>39</v>
      </c>
      <c r="N45" s="274"/>
      <c r="O45" s="274"/>
      <c r="P45" s="274"/>
      <c r="Q45" s="274"/>
      <c r="R45" s="274"/>
      <c r="S45" s="274"/>
      <c r="T45" s="274"/>
      <c r="U45" s="275"/>
    </row>
    <row r="46" spans="1:21" s="1" customFormat="1" ht="61.35" customHeight="1">
      <c r="A46" s="283" t="s">
        <v>21</v>
      </c>
      <c r="B46" s="282"/>
      <c r="C46" s="287"/>
      <c r="D46" s="311" t="s">
        <v>180</v>
      </c>
      <c r="E46" s="285"/>
      <c r="F46" s="285"/>
      <c r="G46" s="285"/>
      <c r="H46" s="285"/>
      <c r="I46" s="285"/>
      <c r="J46" s="286"/>
      <c r="K46" s="285" t="s">
        <v>22</v>
      </c>
      <c r="L46" s="286"/>
      <c r="M46" s="283" t="s">
        <v>10</v>
      </c>
      <c r="N46" s="282"/>
      <c r="O46" s="284" t="s">
        <v>32</v>
      </c>
      <c r="P46" s="285"/>
      <c r="Q46" s="285"/>
      <c r="R46" s="285"/>
      <c r="S46" s="285"/>
      <c r="T46" s="285"/>
      <c r="U46" s="286"/>
    </row>
    <row r="47" spans="1:21" s="49" customFormat="1" ht="30" customHeight="1">
      <c r="A47" s="276"/>
      <c r="B47" s="276"/>
      <c r="C47" s="276"/>
      <c r="D47" s="276"/>
      <c r="E47" s="276"/>
      <c r="F47" s="276"/>
      <c r="G47" s="276"/>
      <c r="H47" s="276"/>
      <c r="I47" s="276"/>
      <c r="J47" s="276"/>
      <c r="K47" s="268"/>
      <c r="L47" s="269"/>
      <c r="M47" s="289"/>
      <c r="N47" s="289"/>
      <c r="O47" s="289"/>
      <c r="P47" s="289"/>
      <c r="Q47" s="289"/>
      <c r="R47" s="289"/>
      <c r="S47" s="289"/>
      <c r="T47" s="289"/>
      <c r="U47" s="289"/>
    </row>
    <row r="48" spans="1:21" s="49" customFormat="1" ht="30" customHeight="1">
      <c r="A48" s="276"/>
      <c r="B48" s="276"/>
      <c r="C48" s="276"/>
      <c r="D48" s="276"/>
      <c r="E48" s="276"/>
      <c r="F48" s="276"/>
      <c r="G48" s="276"/>
      <c r="H48" s="276"/>
      <c r="I48" s="276"/>
      <c r="J48" s="276"/>
      <c r="K48" s="268"/>
      <c r="L48" s="269"/>
      <c r="M48" s="289"/>
      <c r="N48" s="289"/>
      <c r="O48" s="289"/>
      <c r="P48" s="289"/>
      <c r="Q48" s="289"/>
      <c r="R48" s="289"/>
      <c r="S48" s="289"/>
      <c r="T48" s="289"/>
      <c r="U48" s="289"/>
    </row>
    <row r="49" spans="1:21" s="49" customFormat="1" ht="30" customHeight="1">
      <c r="A49" s="276"/>
      <c r="B49" s="276"/>
      <c r="C49" s="276"/>
      <c r="D49" s="276"/>
      <c r="E49" s="276"/>
      <c r="F49" s="276"/>
      <c r="G49" s="276"/>
      <c r="H49" s="276"/>
      <c r="I49" s="276"/>
      <c r="J49" s="276"/>
      <c r="K49" s="268"/>
      <c r="L49" s="269"/>
      <c r="M49" s="289"/>
      <c r="N49" s="289"/>
      <c r="O49" s="289"/>
      <c r="P49" s="289"/>
      <c r="Q49" s="289"/>
      <c r="R49" s="289"/>
      <c r="S49" s="289"/>
      <c r="T49" s="289"/>
      <c r="U49" s="289"/>
    </row>
    <row r="50" spans="1:21" s="49" customFormat="1" ht="30" customHeight="1">
      <c r="A50" s="276"/>
      <c r="B50" s="276"/>
      <c r="C50" s="276"/>
      <c r="D50" s="276"/>
      <c r="E50" s="276"/>
      <c r="F50" s="276"/>
      <c r="G50" s="276"/>
      <c r="H50" s="276"/>
      <c r="I50" s="276"/>
      <c r="J50" s="276"/>
      <c r="K50" s="268"/>
      <c r="L50" s="269"/>
      <c r="M50" s="289"/>
      <c r="N50" s="289"/>
      <c r="O50" s="289"/>
      <c r="P50" s="289"/>
      <c r="Q50" s="289"/>
      <c r="R50" s="289"/>
      <c r="S50" s="289"/>
      <c r="T50" s="289"/>
      <c r="U50" s="289"/>
    </row>
    <row r="51" spans="1:21" s="49" customFormat="1" ht="30" customHeight="1">
      <c r="A51" s="276"/>
      <c r="B51" s="276"/>
      <c r="C51" s="276"/>
      <c r="D51" s="276"/>
      <c r="E51" s="276"/>
      <c r="F51" s="276"/>
      <c r="G51" s="276"/>
      <c r="H51" s="276"/>
      <c r="I51" s="276"/>
      <c r="J51" s="276"/>
      <c r="K51" s="268"/>
      <c r="L51" s="269"/>
      <c r="M51" s="289"/>
      <c r="N51" s="289"/>
      <c r="O51" s="289"/>
      <c r="P51" s="289"/>
      <c r="Q51" s="289"/>
      <c r="R51" s="289"/>
      <c r="S51" s="289"/>
      <c r="T51" s="289"/>
      <c r="U51" s="289"/>
    </row>
    <row r="52" spans="1:21" ht="15" thickBot="1">
      <c r="A52" s="6"/>
      <c r="B52" s="6"/>
      <c r="C52" s="6"/>
      <c r="D52" s="6"/>
      <c r="E52" s="6"/>
      <c r="F52" s="6"/>
      <c r="G52" s="6"/>
      <c r="H52" s="6"/>
      <c r="I52" s="7" t="s">
        <v>17</v>
      </c>
      <c r="J52" s="7"/>
      <c r="K52" s="292">
        <f>SUM(K47:L51)</f>
        <v>0</v>
      </c>
      <c r="L52" s="292"/>
    </row>
    <row r="53" spans="1:21" ht="15" thickTop="1"/>
    <row r="56" spans="1:21">
      <c r="C56" s="61" t="s">
        <v>173</v>
      </c>
      <c r="D56" s="61"/>
      <c r="E56" s="61"/>
      <c r="F56" s="61"/>
      <c r="G56" s="153">
        <f>L19+L33+K42+K52</f>
        <v>0</v>
      </c>
    </row>
    <row r="58" spans="1:21">
      <c r="G58" s="152"/>
    </row>
    <row r="118" spans="6:6"/>
    <row r="497" spans="1:8" ht="54.75" customHeight="1">
      <c r="A497" s="325"/>
      <c r="B497" s="325"/>
      <c r="C497" s="325"/>
      <c r="D497" s="325"/>
      <c r="E497" s="325"/>
      <c r="F497" s="325"/>
      <c r="G497" s="325"/>
      <c r="H497" s="325"/>
    </row>
    <row r="498" spans="1:8">
      <c r="A498" s="94"/>
      <c r="B498" s="94"/>
    </row>
    <row r="499" spans="1:8">
      <c r="A499" s="94"/>
      <c r="B499" s="94"/>
    </row>
    <row r="500" spans="1:8" ht="36" customHeight="1">
      <c r="A500" s="94"/>
      <c r="B500" s="94"/>
    </row>
    <row r="501" spans="1:8">
      <c r="A501" s="95"/>
    </row>
    <row r="502" spans="1:8">
      <c r="A502" s="94"/>
    </row>
    <row r="503" spans="1:8">
      <c r="A503" s="96"/>
    </row>
    <row r="504" spans="1:8">
      <c r="A504" s="97"/>
    </row>
    <row r="505" spans="1:8">
      <c r="A505" s="95"/>
    </row>
    <row r="506" spans="1:8">
      <c r="A506" s="96"/>
    </row>
    <row r="507" spans="1:8">
      <c r="A507" s="97"/>
    </row>
    <row r="508" spans="1:8">
      <c r="A508" s="95"/>
    </row>
  </sheetData>
  <sheetProtection algorithmName="SHA-512" hashValue="ZoCzBCIZog2yX64Wyh653a8RmH6RmMIEeKEA26xw+OdIM9/mkTi+Wjkovrac7bVgANvrzswn0QIs1Bd8nC591A==" saltValue="OmBvrFRFzhufsm/T7FS3eg==" spinCount="100000" sheet="1" formatRows="0" insertRows="0"/>
  <mergeCells count="110">
    <mergeCell ref="A35:Q35"/>
    <mergeCell ref="O36:Q36"/>
    <mergeCell ref="J30:K30"/>
    <mergeCell ref="S37:T37"/>
    <mergeCell ref="A47:C47"/>
    <mergeCell ref="A48:C48"/>
    <mergeCell ref="A50:C50"/>
    <mergeCell ref="K37:L37"/>
    <mergeCell ref="A497:H497"/>
    <mergeCell ref="J32:K32"/>
    <mergeCell ref="I36:J36"/>
    <mergeCell ref="K52:L52"/>
    <mergeCell ref="G36:H36"/>
    <mergeCell ref="G37:H37"/>
    <mergeCell ref="G39:H39"/>
    <mergeCell ref="G40:H40"/>
    <mergeCell ref="G41:H41"/>
    <mergeCell ref="D46:J46"/>
    <mergeCell ref="D47:J47"/>
    <mergeCell ref="D48:J48"/>
    <mergeCell ref="D49:J49"/>
    <mergeCell ref="D50:J50"/>
    <mergeCell ref="K36:L36"/>
    <mergeCell ref="A51:C51"/>
    <mergeCell ref="D51:J51"/>
    <mergeCell ref="I40:J40"/>
    <mergeCell ref="A1:M1"/>
    <mergeCell ref="J5:K5"/>
    <mergeCell ref="J6:K6"/>
    <mergeCell ref="J7:K7"/>
    <mergeCell ref="J8:K8"/>
    <mergeCell ref="A3:U3"/>
    <mergeCell ref="A36:D36"/>
    <mergeCell ref="A37:D37"/>
    <mergeCell ref="A39:D39"/>
    <mergeCell ref="R35:T35"/>
    <mergeCell ref="N33:U34"/>
    <mergeCell ref="J25:K25"/>
    <mergeCell ref="J31:K31"/>
    <mergeCell ref="J29:K29"/>
    <mergeCell ref="J26:K26"/>
    <mergeCell ref="I37:J37"/>
    <mergeCell ref="I39:J39"/>
    <mergeCell ref="M38:N38"/>
    <mergeCell ref="T4:V4"/>
    <mergeCell ref="Q24:S24"/>
    <mergeCell ref="S38:T38"/>
    <mergeCell ref="J10:K10"/>
    <mergeCell ref="J12:K12"/>
    <mergeCell ref="J27:K27"/>
    <mergeCell ref="O4:S4"/>
    <mergeCell ref="A24:M24"/>
    <mergeCell ref="J14:K14"/>
    <mergeCell ref="J13:K13"/>
    <mergeCell ref="J9:K9"/>
    <mergeCell ref="J15:K15"/>
    <mergeCell ref="A23:U23"/>
    <mergeCell ref="N19:U20"/>
    <mergeCell ref="I21:R21"/>
    <mergeCell ref="J11:K11"/>
    <mergeCell ref="J16:K16"/>
    <mergeCell ref="J17:K17"/>
    <mergeCell ref="K50:L50"/>
    <mergeCell ref="K51:L51"/>
    <mergeCell ref="M37:N37"/>
    <mergeCell ref="M40:N40"/>
    <mergeCell ref="M41:N41"/>
    <mergeCell ref="M47:N47"/>
    <mergeCell ref="M51:N51"/>
    <mergeCell ref="O51:U51"/>
    <mergeCell ref="O50:U50"/>
    <mergeCell ref="M49:N49"/>
    <mergeCell ref="M50:N50"/>
    <mergeCell ref="O47:U47"/>
    <mergeCell ref="O48:U48"/>
    <mergeCell ref="O49:U49"/>
    <mergeCell ref="K40:L40"/>
    <mergeCell ref="K41:L41"/>
    <mergeCell ref="K47:L47"/>
    <mergeCell ref="S39:T39"/>
    <mergeCell ref="S40:T40"/>
    <mergeCell ref="M48:N48"/>
    <mergeCell ref="S41:T41"/>
    <mergeCell ref="K42:L42"/>
    <mergeCell ref="K39:L39"/>
    <mergeCell ref="K46:L46"/>
    <mergeCell ref="K48:L48"/>
    <mergeCell ref="K49:L49"/>
    <mergeCell ref="O40:Q40"/>
    <mergeCell ref="O41:Q41"/>
    <mergeCell ref="G38:H38"/>
    <mergeCell ref="I38:J38"/>
    <mergeCell ref="A38:D38"/>
    <mergeCell ref="N24:P24"/>
    <mergeCell ref="O37:Q37"/>
    <mergeCell ref="O38:Q38"/>
    <mergeCell ref="O39:Q39"/>
    <mergeCell ref="A49:C49"/>
    <mergeCell ref="A40:D40"/>
    <mergeCell ref="J28:K28"/>
    <mergeCell ref="M45:U45"/>
    <mergeCell ref="A45:L45"/>
    <mergeCell ref="M36:N36"/>
    <mergeCell ref="M39:N39"/>
    <mergeCell ref="M46:N46"/>
    <mergeCell ref="O46:U46"/>
    <mergeCell ref="S36:T36"/>
    <mergeCell ref="A41:D41"/>
    <mergeCell ref="A46:C46"/>
    <mergeCell ref="I41:J41"/>
  </mergeCells>
  <phoneticPr fontId="35" type="noConversion"/>
  <conditionalFormatting sqref="C26:C32">
    <cfRule type="expression" dxfId="62" priority="75">
      <formula>$G26="Upskillers"</formula>
    </cfRule>
    <cfRule type="expression" dxfId="61" priority="76">
      <formula>$G26="Trainees"</formula>
    </cfRule>
    <cfRule type="expression" dxfId="60" priority="77">
      <formula>$G26="New Entrants"</formula>
    </cfRule>
  </conditionalFormatting>
  <conditionalFormatting sqref="D26:D32">
    <cfRule type="expression" dxfId="59" priority="72">
      <formula>$G26="Upskillers"</formula>
    </cfRule>
    <cfRule type="expression" dxfId="58" priority="73">
      <formula>$G26="Trainees"</formula>
    </cfRule>
    <cfRule type="expression" dxfId="57" priority="74">
      <formula>$G26="New Entrants"</formula>
    </cfRule>
  </conditionalFormatting>
  <conditionalFormatting sqref="E26">
    <cfRule type="expression" dxfId="56" priority="69">
      <formula>$G26="Upskillers"</formula>
    </cfRule>
    <cfRule type="expression" dxfId="55" priority="70">
      <formula>$G26="Trainees"</formula>
    </cfRule>
    <cfRule type="expression" dxfId="54" priority="71">
      <formula>$G26="New Entrants"</formula>
    </cfRule>
  </conditionalFormatting>
  <conditionalFormatting sqref="H26:H32">
    <cfRule type="expression" dxfId="53" priority="57">
      <formula>$G26="Upskillers"</formula>
    </cfRule>
    <cfRule type="expression" dxfId="52" priority="58">
      <formula>$G26="Trainees"</formula>
    </cfRule>
    <cfRule type="expression" dxfId="51" priority="59">
      <formula>$G26="New Entrants"</formula>
    </cfRule>
  </conditionalFormatting>
  <conditionalFormatting sqref="I26:I32">
    <cfRule type="expression" dxfId="50" priority="54">
      <formula>$G26="Upskillers"</formula>
    </cfRule>
    <cfRule type="expression" dxfId="49" priority="55">
      <formula>$G26="Trainees"</formula>
    </cfRule>
    <cfRule type="expression" dxfId="48" priority="56">
      <formula>$G26="New Entrants"</formula>
    </cfRule>
  </conditionalFormatting>
  <conditionalFormatting sqref="L26:L32">
    <cfRule type="expression" dxfId="47" priority="51">
      <formula>$G26="Upskillers"</formula>
    </cfRule>
    <cfRule type="expression" dxfId="46" priority="52">
      <formula>$G26="Trainees"</formula>
    </cfRule>
    <cfRule type="expression" dxfId="45" priority="53">
      <formula>$G26="New Entrants"</formula>
    </cfRule>
  </conditionalFormatting>
  <conditionalFormatting sqref="M26:M32">
    <cfRule type="expression" dxfId="44" priority="48">
      <formula>$G26="Upskillers"</formula>
    </cfRule>
    <cfRule type="expression" dxfId="43" priority="49">
      <formula>$G26="Trainees"</formula>
    </cfRule>
    <cfRule type="expression" dxfId="42" priority="50">
      <formula>$G26="New Entrants"</formula>
    </cfRule>
  </conditionalFormatting>
  <conditionalFormatting sqref="O26">
    <cfRule type="expression" dxfId="41" priority="45">
      <formula>$G26="Upskillers"</formula>
    </cfRule>
    <cfRule type="expression" dxfId="40" priority="46">
      <formula>$G26="Trainees"</formula>
    </cfRule>
    <cfRule type="expression" dxfId="39" priority="47">
      <formula>$G26="New Entrants"</formula>
    </cfRule>
  </conditionalFormatting>
  <conditionalFormatting sqref="O27:O32">
    <cfRule type="expression" dxfId="38" priority="42">
      <formula>$G27="Upskillers"</formula>
    </cfRule>
    <cfRule type="expression" dxfId="37" priority="43">
      <formula>$G27="Trainees"</formula>
    </cfRule>
    <cfRule type="expression" dxfId="36" priority="44">
      <formula>$G27="New Entrants"</formula>
    </cfRule>
  </conditionalFormatting>
  <conditionalFormatting sqref="P26:P32">
    <cfRule type="expression" dxfId="35" priority="39">
      <formula>$G26="Upskillers"</formula>
    </cfRule>
    <cfRule type="expression" dxfId="34" priority="40">
      <formula>$G26="Trainees"</formula>
    </cfRule>
    <cfRule type="expression" dxfId="33" priority="41">
      <formula>$G26="New Entrants"</formula>
    </cfRule>
  </conditionalFormatting>
  <conditionalFormatting sqref="S26:S32">
    <cfRule type="expression" dxfId="32" priority="36">
      <formula>$G26="Upskillers"</formula>
    </cfRule>
    <cfRule type="expression" dxfId="31" priority="37">
      <formula>$G26="Trainees"</formula>
    </cfRule>
    <cfRule type="expression" dxfId="30" priority="38">
      <formula>$G26="New Entrants"</formula>
    </cfRule>
  </conditionalFormatting>
  <conditionalFormatting sqref="F37:F41">
    <cfRule type="expression" dxfId="29" priority="33">
      <formula>$G37="Upskillers"</formula>
    </cfRule>
    <cfRule type="expression" dxfId="28" priority="34">
      <formula>$G37="Trainees"</formula>
    </cfRule>
    <cfRule type="expression" dxfId="27" priority="35">
      <formula>$G37="New Entrants"</formula>
    </cfRule>
  </conditionalFormatting>
  <conditionalFormatting sqref="K37:K38">
    <cfRule type="expression" dxfId="26" priority="30">
      <formula>$G37="Upskillers"</formula>
    </cfRule>
    <cfRule type="expression" dxfId="25" priority="31">
      <formula>$G37="Trainees"</formula>
    </cfRule>
    <cfRule type="expression" dxfId="24" priority="32">
      <formula>$G37="New Entrants"</formula>
    </cfRule>
  </conditionalFormatting>
  <conditionalFormatting sqref="R37:R41">
    <cfRule type="expression" dxfId="23" priority="27">
      <formula>$G37="Upskillers"</formula>
    </cfRule>
    <cfRule type="expression" dxfId="22" priority="28">
      <formula>$G37="Trainees"</formula>
    </cfRule>
    <cfRule type="expression" dxfId="21" priority="29">
      <formula>$G37="New Entrants"</formula>
    </cfRule>
  </conditionalFormatting>
  <conditionalFormatting sqref="K47">
    <cfRule type="expression" dxfId="20" priority="24">
      <formula>$G47="Upskillers"</formula>
    </cfRule>
    <cfRule type="expression" dxfId="19" priority="25">
      <formula>$G47="Trainees"</formula>
    </cfRule>
    <cfRule type="expression" dxfId="18" priority="26">
      <formula>$G47="New Entrants"</formula>
    </cfRule>
  </conditionalFormatting>
  <conditionalFormatting sqref="K39:K41">
    <cfRule type="expression" dxfId="17" priority="18">
      <formula>$G39="Upskillers"</formula>
    </cfRule>
    <cfRule type="expression" dxfId="16" priority="19">
      <formula>$G39="Trainees"</formula>
    </cfRule>
    <cfRule type="expression" dxfId="15" priority="20">
      <formula>$G39="New Entrants"</formula>
    </cfRule>
  </conditionalFormatting>
  <conditionalFormatting sqref="K48:K51">
    <cfRule type="expression" dxfId="14" priority="15">
      <formula>$G48="Upskillers"</formula>
    </cfRule>
    <cfRule type="expression" dxfId="13" priority="16">
      <formula>$G48="Trainees"</formula>
    </cfRule>
    <cfRule type="expression" dxfId="12" priority="17">
      <formula>$G48="New Entrants"</formula>
    </cfRule>
  </conditionalFormatting>
  <conditionalFormatting sqref="E27:E32">
    <cfRule type="expression" dxfId="11" priority="12">
      <formula>$G27="Upskillers"</formula>
    </cfRule>
    <cfRule type="expression" dxfId="10" priority="13">
      <formula>$G27="Trainees"</formula>
    </cfRule>
    <cfRule type="expression" dxfId="9" priority="14">
      <formula>$G27="New Entrants"</formula>
    </cfRule>
  </conditionalFormatting>
  <conditionalFormatting sqref="R5">
    <cfRule type="containsText" dxfId="8" priority="2" operator="containsText" text="Please">
      <formula>NOT(ISERROR(SEARCH("Please",R5)))</formula>
    </cfRule>
    <cfRule type="containsText" dxfId="7" priority="3" operator="containsText" text="Comment">
      <formula>NOT(ISERROR(SEARCH("Comment",R5)))</formula>
    </cfRule>
  </conditionalFormatting>
  <conditionalFormatting sqref="Q6:Q17">
    <cfRule type="cellIs" dxfId="6" priority="1" operator="lessThan">
      <formula>1</formula>
    </cfRule>
  </conditionalFormatting>
  <dataValidations count="6">
    <dataValidation type="list" allowBlank="1" showInputMessage="1" showErrorMessage="1" sqref="C26:C32 C6:C18" xr:uid="{030553FD-E55B-40DE-9371-032D26F1754C}">
      <formula1>Gender</formula1>
    </dataValidation>
    <dataValidation type="list" allowBlank="1" showInputMessage="1" showErrorMessage="1" sqref="D26:D32 D6:D18" xr:uid="{93612835-DD14-4C6D-A17B-4BA758E007F0}">
      <formula1>Counties</formula1>
    </dataValidation>
    <dataValidation type="list" allowBlank="1" showInputMessage="1" showErrorMessage="1" sqref="E26:E32 I26:I32 E18 O18:Q18 I6:I18" xr:uid="{DB64D5B5-9301-4741-9CBD-ABB94762767F}">
      <formula1>Years</formula1>
    </dataValidation>
    <dataValidation type="list" allowBlank="1" showInputMessage="1" showErrorMessage="1" sqref="M26:M32 P26:P32 F37:F41 R37:R41 N6:N17 M18 S6:S17 R18" xr:uid="{53A6C5B1-176C-49E2-B3D8-E24838061812}">
      <formula1>YES</formula1>
    </dataValidation>
    <dataValidation type="list" allowBlank="1" showInputMessage="1" showErrorMessage="1" sqref="H26:H32 H6:H18" xr:uid="{C2CBBFC8-EC1A-4A09-8C39-D2AF9AFECE3E}">
      <formula1>INDIRECT(SUBSTITUTE(G6," ",""))</formula1>
    </dataValidation>
    <dataValidation type="list" allowBlank="1" showInputMessage="1" showErrorMessage="1" sqref="M47:N51" xr:uid="{CA52EED5-1F18-47FD-B7FE-8F591D89A7E3}">
      <formula1>"YES"</formula1>
    </dataValidation>
  </dataValidations>
  <pageMargins left="7.874015748031496E-2" right="7.874015748031496E-2" top="0.74803149606299213" bottom="0.74803149606299213" header="0.31496062992125984" footer="0.31496062992125984"/>
  <pageSetup scale="40" fitToHeight="4" orientation="landscape" horizontalDpi="300" verticalDpi="300" r:id="rId1"/>
  <rowBreaks count="1" manualBreakCount="1">
    <brk id="19" max="1638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60" id="{1A869680-C2A1-41C6-A500-7D26BD88F950}">
            <xm:f>$F26=Tables!$A$25</xm:f>
            <x14:dxf>
              <fill>
                <patternFill>
                  <bgColor rgb="FF00B0F0"/>
                </patternFill>
              </fill>
            </x14:dxf>
          </x14:cfRule>
          <x14:cfRule type="expression" priority="61" id="{A8CA740B-9276-4B4A-B8AF-52381BF23FEC}">
            <xm:f>$F26=Tables!$A$24</xm:f>
            <x14:dxf>
              <fill>
                <patternFill>
                  <bgColor rgb="FF92D050"/>
                </patternFill>
              </fill>
            </x14:dxf>
          </x14:cfRule>
          <xm:sqref>F26:F32</xm:sqref>
        </x14:conditionalFormatting>
        <x14:conditionalFormatting xmlns:xm="http://schemas.microsoft.com/office/excel/2006/main">
          <x14:cfRule type="expression" priority="62" id="{8856DA1B-ABE2-42DC-90E7-81CAC7A0387C}">
            <xm:f>$F26=Tables!$A$25</xm:f>
            <x14:dxf>
              <fill>
                <patternFill>
                  <bgColor rgb="FFFFFF00"/>
                </patternFill>
              </fill>
            </x14:dxf>
          </x14:cfRule>
          <xm:sqref>F26:F32</xm:sqref>
        </x14:conditionalFormatting>
        <x14:conditionalFormatting xmlns:xm="http://schemas.microsoft.com/office/excel/2006/main">
          <x14:cfRule type="expression" priority="21" id="{B603363D-4517-49E0-B530-C06EED5E7A79}">
            <xm:f>$F6=Tables!$A$26</xm:f>
            <x14:dxf>
              <fill>
                <patternFill>
                  <bgColor rgb="FFFFFF00"/>
                </patternFill>
              </fill>
            </x14:dxf>
          </x14:cfRule>
          <x14:cfRule type="expression" priority="22" id="{E3B5BBA0-2AD0-47B8-9B31-973017FE2917}">
            <xm:f>LEFT($F6,7)=LEFT(Tables!$A$25,7)</xm:f>
            <x14:dxf>
              <fill>
                <patternFill>
                  <bgColor rgb="FF00B0F0"/>
                </patternFill>
              </fill>
            </x14:dxf>
          </x14:cfRule>
          <x14:cfRule type="expression" priority="23" id="{11B596CE-7DDC-4F6B-A265-C551BA87EBD8}">
            <xm:f>$F6=Tables!$A$24</xm:f>
            <x14:dxf>
              <fill>
                <patternFill>
                  <bgColor rgb="FF00B050"/>
                </patternFill>
              </fill>
            </x14:dxf>
          </x14:cfRule>
          <xm:sqref>F6:F18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2000000}">
          <x14:formula1>
            <xm:f>Category!$A$6:$A$7</xm:f>
          </x14:formula1>
          <xm:sqref>F26:F32</xm:sqref>
        </x14:dataValidation>
        <x14:dataValidation type="list" allowBlank="1" showInputMessage="1" showErrorMessage="1" xr:uid="{420EBA73-2294-4394-8B9B-B99337F43FD6}">
          <x14:formula1>
            <xm:f>INDIRECT(Departments!$E$1)</xm:f>
          </x14:formula1>
          <xm:sqref>G26:G32 G6:G18</xm:sqref>
        </x14:dataValidation>
        <x14:dataValidation type="list" allowBlank="1" showInputMessage="1" showErrorMessage="1" xr:uid="{35AEBFCC-F2C0-4FAA-B7C7-2A00C38165A2}">
          <x14:formula1>
            <xm:f>Tables!$A$24:$A$26</xm:f>
          </x14:formula1>
          <xm:sqref>F18</xm:sqref>
        </x14:dataValidation>
        <x14:dataValidation type="list" allowBlank="1" showInputMessage="1" showErrorMessage="1" xr:uid="{E5724F2F-4A0C-4932-9CB2-2D85842BCCCD}">
          <x14:formula1>
            <xm:f>INDIRECT(SUBSTITUTE(Tables!$E$3," ",""))</xm:f>
          </x14:formula1>
          <xm:sqref>F6:F17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339D-E379-4583-A8F3-790EE18E4ECB}">
  <sheetPr codeName="Depts"/>
  <dimension ref="A1:BR160"/>
  <sheetViews>
    <sheetView topLeftCell="AD1" zoomScale="80" zoomScaleNormal="80" workbookViewId="0">
      <selection activeCell="AG7" sqref="AG7"/>
    </sheetView>
  </sheetViews>
  <sheetFormatPr defaultColWidth="8.88671875" defaultRowHeight="14.4"/>
  <cols>
    <col min="1" max="1" width="20.109375" bestFit="1" customWidth="1"/>
    <col min="2" max="2" width="35.33203125" customWidth="1"/>
    <col min="3" max="3" width="18.88671875" customWidth="1"/>
    <col min="4" max="4" width="16.88671875" customWidth="1"/>
    <col min="6" max="6" width="20.109375" bestFit="1" customWidth="1"/>
    <col min="7" max="7" width="21.33203125" customWidth="1"/>
    <col min="8" max="8" width="35.109375" customWidth="1"/>
    <col min="9" max="9" width="26.33203125" customWidth="1"/>
    <col min="10" max="10" width="28.109375" customWidth="1"/>
    <col min="11" max="11" width="14.109375" customWidth="1"/>
    <col min="12" max="12" width="9.109375" customWidth="1"/>
    <col min="13" max="13" width="14.88671875" customWidth="1"/>
    <col min="14" max="14" width="9" customWidth="1"/>
    <col min="15" max="15" width="8.33203125" customWidth="1"/>
    <col min="16" max="16" width="18.109375" customWidth="1"/>
    <col min="17" max="17" width="25" customWidth="1"/>
    <col min="18" max="18" width="9.109375" customWidth="1"/>
    <col min="19" max="19" width="17.6640625" customWidth="1"/>
    <col min="20" max="20" width="22.33203125" customWidth="1"/>
    <col min="21" max="21" width="16.109375" customWidth="1"/>
    <col min="22" max="22" width="18.109375" customWidth="1"/>
    <col min="23" max="23" width="9.109375" customWidth="1"/>
    <col min="24" max="24" width="27.6640625" customWidth="1"/>
    <col min="25" max="25" width="26.88671875" customWidth="1"/>
    <col min="26" max="26" width="17.44140625" bestFit="1" customWidth="1"/>
    <col min="27" max="27" width="15.6640625" bestFit="1" customWidth="1"/>
    <col min="28" max="28" width="30.44140625" bestFit="1" customWidth="1"/>
    <col min="29" max="29" width="18" bestFit="1" customWidth="1"/>
    <col min="30" max="30" width="16" bestFit="1" customWidth="1"/>
    <col min="31" max="31" width="14.44140625" bestFit="1" customWidth="1"/>
    <col min="32" max="32" width="16.33203125" bestFit="1" customWidth="1"/>
    <col min="33" max="33" width="33.44140625" bestFit="1" customWidth="1"/>
    <col min="34" max="34" width="17.109375" bestFit="1" customWidth="1"/>
    <col min="35" max="35" width="16.44140625" customWidth="1"/>
    <col min="37" max="37" width="2.6640625" customWidth="1"/>
    <col min="39" max="39" width="28.109375" bestFit="1" customWidth="1"/>
    <col min="40" max="40" width="23.44140625" bestFit="1" customWidth="1"/>
    <col min="41" max="41" width="29.33203125" customWidth="1"/>
    <col min="42" max="42" width="28" bestFit="1" customWidth="1"/>
    <col min="51" max="51" width="24.33203125" customWidth="1"/>
    <col min="54" max="54" width="32.44140625" customWidth="1"/>
    <col min="66" max="66" width="21.88671875" customWidth="1"/>
  </cols>
  <sheetData>
    <row r="1" spans="1:70" ht="74.25" customHeight="1" thickTop="1" thickBot="1">
      <c r="A1" s="98" t="s">
        <v>172</v>
      </c>
      <c r="B1" s="98" t="s">
        <v>292</v>
      </c>
      <c r="C1" s="98" t="s">
        <v>293</v>
      </c>
      <c r="D1" s="99" t="s">
        <v>294</v>
      </c>
      <c r="E1" s="100" t="str">
        <f>IF('A. Overview of Plan'!D5=Tables!A3,"Animation",IF('A. Overview of Plan'!D5=Tables!A4,"Film",IF('A. Overview of Plan'!D5=Tables!A5,"VFX","VFX")))</f>
        <v>VFX</v>
      </c>
      <c r="G1" s="98" t="s">
        <v>295</v>
      </c>
      <c r="I1" s="109" t="s">
        <v>806</v>
      </c>
      <c r="J1" s="109" t="s">
        <v>325</v>
      </c>
      <c r="K1" s="109" t="s">
        <v>189</v>
      </c>
      <c r="L1" s="109" t="s">
        <v>182</v>
      </c>
      <c r="M1" s="109" t="s">
        <v>416</v>
      </c>
      <c r="N1" s="109" t="s">
        <v>417</v>
      </c>
      <c r="O1" s="109" t="s">
        <v>418</v>
      </c>
      <c r="P1" s="109" t="s">
        <v>419</v>
      </c>
      <c r="Q1" s="109" t="s">
        <v>183</v>
      </c>
      <c r="R1" s="109" t="s">
        <v>420</v>
      </c>
      <c r="S1" s="109" t="s">
        <v>184</v>
      </c>
      <c r="T1" s="109" t="s">
        <v>185</v>
      </c>
      <c r="U1" s="109" t="s">
        <v>186</v>
      </c>
      <c r="V1" s="109" t="s">
        <v>421</v>
      </c>
      <c r="W1" s="109" t="s">
        <v>422</v>
      </c>
      <c r="X1" s="109" t="s">
        <v>187</v>
      </c>
      <c r="Y1" s="109" t="s">
        <v>423</v>
      </c>
      <c r="Z1" s="109" t="s">
        <v>424</v>
      </c>
      <c r="AA1" s="109" t="s">
        <v>188</v>
      </c>
      <c r="AB1" s="109" t="s">
        <v>425</v>
      </c>
      <c r="AC1" s="109" t="s">
        <v>426</v>
      </c>
      <c r="AD1" s="109" t="s">
        <v>191</v>
      </c>
      <c r="AE1" s="109" t="s">
        <v>43</v>
      </c>
      <c r="AF1" s="109" t="s">
        <v>427</v>
      </c>
      <c r="AG1" s="109" t="s">
        <v>192</v>
      </c>
      <c r="AH1" s="109" t="s">
        <v>428</v>
      </c>
      <c r="AI1" s="122" t="s">
        <v>190</v>
      </c>
      <c r="AJ1" s="122" t="s">
        <v>832</v>
      </c>
      <c r="AM1" s="98" t="s">
        <v>296</v>
      </c>
      <c r="AN1" s="101" t="s">
        <v>297</v>
      </c>
      <c r="AO1" s="101" t="s">
        <v>298</v>
      </c>
      <c r="AP1" s="101" t="s">
        <v>299</v>
      </c>
      <c r="AQ1" s="101" t="s">
        <v>300</v>
      </c>
      <c r="AR1" s="102" t="s">
        <v>301</v>
      </c>
      <c r="AS1" s="101" t="s">
        <v>302</v>
      </c>
      <c r="AT1" s="102" t="s">
        <v>303</v>
      </c>
      <c r="AU1" s="102" t="s">
        <v>304</v>
      </c>
      <c r="AV1" s="103" t="s">
        <v>305</v>
      </c>
      <c r="AW1" s="102" t="s">
        <v>306</v>
      </c>
      <c r="AX1" s="101" t="s">
        <v>307</v>
      </c>
      <c r="AY1" s="101" t="s">
        <v>308</v>
      </c>
      <c r="AZ1" s="101" t="s">
        <v>309</v>
      </c>
      <c r="BA1" s="102" t="s">
        <v>310</v>
      </c>
      <c r="BB1" s="101" t="s">
        <v>194</v>
      </c>
      <c r="BC1" s="102" t="s">
        <v>311</v>
      </c>
      <c r="BD1" s="101" t="s">
        <v>312</v>
      </c>
      <c r="BE1" s="104" t="s">
        <v>313</v>
      </c>
      <c r="BF1" s="102" t="s">
        <v>314</v>
      </c>
      <c r="BG1" s="101" t="s">
        <v>315</v>
      </c>
      <c r="BH1" s="101" t="s">
        <v>316</v>
      </c>
      <c r="BI1" s="101" t="s">
        <v>195</v>
      </c>
      <c r="BJ1" s="101" t="s">
        <v>317</v>
      </c>
      <c r="BK1" s="105" t="s">
        <v>216</v>
      </c>
      <c r="BL1" s="101" t="s">
        <v>318</v>
      </c>
      <c r="BM1" s="101" t="s">
        <v>319</v>
      </c>
      <c r="BN1" s="102" t="s">
        <v>813</v>
      </c>
      <c r="BO1" s="105" t="s">
        <v>320</v>
      </c>
      <c r="BP1" s="106" t="s">
        <v>321</v>
      </c>
      <c r="BQ1" s="106" t="s">
        <v>322</v>
      </c>
      <c r="BR1" s="110" t="s">
        <v>107</v>
      </c>
    </row>
    <row r="2" spans="1:70" ht="87" thickTop="1">
      <c r="A2" s="107"/>
      <c r="B2" s="108"/>
      <c r="C2" s="108"/>
      <c r="G2" t="s">
        <v>107</v>
      </c>
      <c r="I2" s="114" t="s">
        <v>355</v>
      </c>
      <c r="J2" s="117" t="s">
        <v>453</v>
      </c>
      <c r="K2" s="117" t="s">
        <v>454</v>
      </c>
      <c r="L2" s="117" t="s">
        <v>361</v>
      </c>
      <c r="M2" s="118" t="s">
        <v>455</v>
      </c>
      <c r="N2" s="118" t="s">
        <v>456</v>
      </c>
      <c r="O2" s="118" t="s">
        <v>457</v>
      </c>
      <c r="P2" s="118" t="s">
        <v>458</v>
      </c>
      <c r="Q2" s="118" t="s">
        <v>459</v>
      </c>
      <c r="R2" s="118" t="s">
        <v>460</v>
      </c>
      <c r="S2" s="117" t="s">
        <v>461</v>
      </c>
      <c r="T2" s="117" t="s">
        <v>462</v>
      </c>
      <c r="U2" s="118" t="s">
        <v>463</v>
      </c>
      <c r="V2" s="117" t="s">
        <v>449</v>
      </c>
      <c r="W2" s="117" t="s">
        <v>422</v>
      </c>
      <c r="X2" s="117" t="s">
        <v>464</v>
      </c>
      <c r="Y2" s="117" t="s">
        <v>465</v>
      </c>
      <c r="Z2" s="117" t="s">
        <v>466</v>
      </c>
      <c r="AA2" s="117" t="s">
        <v>467</v>
      </c>
      <c r="AB2" s="117" t="s">
        <v>468</v>
      </c>
      <c r="AC2" s="118" t="s">
        <v>469</v>
      </c>
      <c r="AD2" s="117" t="s">
        <v>470</v>
      </c>
      <c r="AE2" s="117" t="s">
        <v>43</v>
      </c>
      <c r="AF2" s="117" t="s">
        <v>471</v>
      </c>
      <c r="AG2" s="117" t="s">
        <v>472</v>
      </c>
      <c r="AH2" s="117" t="s">
        <v>473</v>
      </c>
      <c r="AI2" s="149" t="s">
        <v>411</v>
      </c>
      <c r="AJ2" s="149" t="s">
        <v>785</v>
      </c>
      <c r="AM2" s="101" t="s">
        <v>324</v>
      </c>
      <c r="AN2" s="110" t="s">
        <v>325</v>
      </c>
      <c r="AO2" s="103" t="s">
        <v>326</v>
      </c>
      <c r="AP2" s="103" t="s">
        <v>327</v>
      </c>
      <c r="AQ2" s="103" t="s">
        <v>328</v>
      </c>
      <c r="AR2" s="103" t="s">
        <v>329</v>
      </c>
      <c r="AS2" s="111" t="s">
        <v>330</v>
      </c>
      <c r="AT2" s="103" t="s">
        <v>331</v>
      </c>
      <c r="AU2" s="103" t="s">
        <v>332</v>
      </c>
      <c r="AV2" s="103" t="s">
        <v>333</v>
      </c>
      <c r="AW2" s="103" t="s">
        <v>334</v>
      </c>
      <c r="AX2" s="103" t="s">
        <v>335</v>
      </c>
      <c r="AY2" s="112" t="s">
        <v>336</v>
      </c>
      <c r="AZ2" s="110" t="s">
        <v>337</v>
      </c>
      <c r="BA2" s="113" t="s">
        <v>338</v>
      </c>
      <c r="BB2" s="103" t="s">
        <v>339</v>
      </c>
      <c r="BC2" s="103" t="s">
        <v>340</v>
      </c>
      <c r="BD2" s="103" t="s">
        <v>341</v>
      </c>
      <c r="BE2" s="112" t="s">
        <v>342</v>
      </c>
      <c r="BF2" s="103" t="s">
        <v>343</v>
      </c>
      <c r="BG2" s="112" t="s">
        <v>344</v>
      </c>
      <c r="BH2" s="103" t="s">
        <v>345</v>
      </c>
      <c r="BI2" s="110" t="s">
        <v>346</v>
      </c>
      <c r="BJ2" s="113" t="s">
        <v>347</v>
      </c>
      <c r="BK2" s="103" t="s">
        <v>408</v>
      </c>
      <c r="BL2" s="110" t="s">
        <v>349</v>
      </c>
      <c r="BM2" s="103" t="s">
        <v>350</v>
      </c>
      <c r="BN2" s="110" t="s">
        <v>351</v>
      </c>
      <c r="BO2" s="103" t="s">
        <v>352</v>
      </c>
      <c r="BP2" s="111" t="s">
        <v>353</v>
      </c>
      <c r="BQ2" s="111" t="s">
        <v>354</v>
      </c>
      <c r="BR2" s="110" t="s">
        <v>107</v>
      </c>
    </row>
    <row r="3" spans="1:70" ht="86.4">
      <c r="A3" s="109" t="s">
        <v>323</v>
      </c>
      <c r="B3" s="114" t="s">
        <v>355</v>
      </c>
      <c r="C3" s="114"/>
      <c r="G3" s="109" t="s">
        <v>323</v>
      </c>
      <c r="J3" s="117" t="s">
        <v>325</v>
      </c>
      <c r="K3" s="117" t="s">
        <v>492</v>
      </c>
      <c r="L3" s="117" t="s">
        <v>493</v>
      </c>
      <c r="M3" s="118" t="s">
        <v>365</v>
      </c>
      <c r="N3" s="118" t="s">
        <v>494</v>
      </c>
      <c r="O3" s="118" t="s">
        <v>495</v>
      </c>
      <c r="P3" s="118" t="s">
        <v>496</v>
      </c>
      <c r="Q3" s="118" t="s">
        <v>497</v>
      </c>
      <c r="R3" s="118" t="s">
        <v>498</v>
      </c>
      <c r="S3" s="117" t="s">
        <v>499</v>
      </c>
      <c r="T3" s="117" t="s">
        <v>500</v>
      </c>
      <c r="U3" s="118" t="s">
        <v>501</v>
      </c>
      <c r="V3" s="117" t="s">
        <v>502</v>
      </c>
      <c r="W3" s="117" t="s">
        <v>503</v>
      </c>
      <c r="X3" s="114" t="s">
        <v>504</v>
      </c>
      <c r="Y3" s="117" t="s">
        <v>505</v>
      </c>
      <c r="Z3" s="114" t="s">
        <v>506</v>
      </c>
      <c r="AA3" s="117" t="s">
        <v>507</v>
      </c>
      <c r="AB3" s="117" t="s">
        <v>508</v>
      </c>
      <c r="AC3" s="118" t="s">
        <v>509</v>
      </c>
      <c r="AD3" s="114" t="s">
        <v>510</v>
      </c>
      <c r="AG3" s="117" t="s">
        <v>511</v>
      </c>
      <c r="AH3" s="114" t="s">
        <v>512</v>
      </c>
      <c r="AI3" s="149" t="s">
        <v>811</v>
      </c>
      <c r="AJ3" t="s">
        <v>833</v>
      </c>
      <c r="AM3" s="101" t="s">
        <v>513</v>
      </c>
      <c r="AN3" s="110" t="s">
        <v>107</v>
      </c>
      <c r="AO3" s="103" t="s">
        <v>357</v>
      </c>
      <c r="AP3" s="103" t="s">
        <v>358</v>
      </c>
      <c r="AQ3" s="103" t="s">
        <v>359</v>
      </c>
      <c r="AR3" s="103" t="s">
        <v>360</v>
      </c>
      <c r="AS3" s="103" t="s">
        <v>361</v>
      </c>
      <c r="AT3" s="103" t="s">
        <v>362</v>
      </c>
      <c r="AU3" s="103" t="s">
        <v>363</v>
      </c>
      <c r="AV3" s="103" t="s">
        <v>364</v>
      </c>
      <c r="AW3" s="103" t="s">
        <v>365</v>
      </c>
      <c r="AX3" s="103" t="s">
        <v>366</v>
      </c>
      <c r="AY3" s="103" t="s">
        <v>367</v>
      </c>
      <c r="AZ3" s="112" t="s">
        <v>368</v>
      </c>
      <c r="BA3" s="103" t="s">
        <v>369</v>
      </c>
      <c r="BB3" s="103" t="s">
        <v>370</v>
      </c>
      <c r="BC3" s="103" t="s">
        <v>371</v>
      </c>
      <c r="BD3" s="103" t="s">
        <v>372</v>
      </c>
      <c r="BE3" s="112" t="s">
        <v>373</v>
      </c>
      <c r="BF3" s="103" t="s">
        <v>374</v>
      </c>
      <c r="BG3" s="112" t="s">
        <v>375</v>
      </c>
      <c r="BH3" s="103" t="s">
        <v>376</v>
      </c>
      <c r="BI3" s="112" t="s">
        <v>377</v>
      </c>
      <c r="BJ3" s="103" t="s">
        <v>378</v>
      </c>
      <c r="BK3" s="103" t="s">
        <v>621</v>
      </c>
      <c r="BL3" s="103" t="s">
        <v>380</v>
      </c>
      <c r="BM3" s="103" t="s">
        <v>381</v>
      </c>
      <c r="BN3" s="113" t="s">
        <v>382</v>
      </c>
      <c r="BO3" s="103" t="s">
        <v>383</v>
      </c>
      <c r="BP3" s="111" t="s">
        <v>384</v>
      </c>
      <c r="BQ3" s="111" t="s">
        <v>385</v>
      </c>
    </row>
    <row r="4" spans="1:70" ht="72">
      <c r="A4" s="115"/>
      <c r="B4" s="116"/>
      <c r="C4" s="116"/>
      <c r="G4" s="109" t="s">
        <v>325</v>
      </c>
      <c r="K4" s="117" t="s">
        <v>531</v>
      </c>
      <c r="L4" s="114" t="s">
        <v>532</v>
      </c>
      <c r="M4" s="114" t="s">
        <v>533</v>
      </c>
      <c r="N4" s="118" t="s">
        <v>534</v>
      </c>
      <c r="O4" s="118" t="s">
        <v>418</v>
      </c>
      <c r="P4" s="118" t="s">
        <v>535</v>
      </c>
      <c r="Q4" s="118" t="s">
        <v>536</v>
      </c>
      <c r="R4" s="118" t="s">
        <v>537</v>
      </c>
      <c r="T4" s="117" t="s">
        <v>538</v>
      </c>
      <c r="U4" s="118" t="s">
        <v>539</v>
      </c>
      <c r="V4" s="117" t="s">
        <v>540</v>
      </c>
      <c r="W4" s="117" t="s">
        <v>541</v>
      </c>
      <c r="X4" s="114" t="s">
        <v>542</v>
      </c>
      <c r="Y4" s="117" t="s">
        <v>543</v>
      </c>
      <c r="Z4" s="117" t="s">
        <v>544</v>
      </c>
      <c r="AA4" s="117" t="s">
        <v>545</v>
      </c>
      <c r="AB4" s="114" t="s">
        <v>546</v>
      </c>
      <c r="AC4" s="118" t="s">
        <v>547</v>
      </c>
      <c r="AD4" s="118" t="s">
        <v>548</v>
      </c>
      <c r="AG4" s="117" t="s">
        <v>549</v>
      </c>
      <c r="AH4" s="117" t="s">
        <v>550</v>
      </c>
      <c r="AI4" s="149" t="s">
        <v>812</v>
      </c>
      <c r="AJ4" s="174" t="s">
        <v>834</v>
      </c>
      <c r="AM4" s="101" t="s">
        <v>666</v>
      </c>
      <c r="AN4" s="110" t="s">
        <v>367</v>
      </c>
      <c r="AO4" s="103" t="s">
        <v>386</v>
      </c>
      <c r="AP4" s="103" t="s">
        <v>387</v>
      </c>
      <c r="AQ4" s="103" t="s">
        <v>388</v>
      </c>
      <c r="AR4" s="103" t="s">
        <v>389</v>
      </c>
      <c r="AS4" s="103" t="s">
        <v>390</v>
      </c>
      <c r="AT4" s="103" t="s">
        <v>391</v>
      </c>
      <c r="AU4" s="103" t="s">
        <v>392</v>
      </c>
      <c r="AV4" s="103" t="s">
        <v>393</v>
      </c>
      <c r="AW4" s="110" t="s">
        <v>394</v>
      </c>
      <c r="AX4" s="110" t="s">
        <v>395</v>
      </c>
      <c r="AY4" s="112" t="s">
        <v>396</v>
      </c>
      <c r="AZ4" s="112" t="s">
        <v>397</v>
      </c>
      <c r="BA4" s="110" t="s">
        <v>398</v>
      </c>
      <c r="BB4" s="103" t="s">
        <v>399</v>
      </c>
      <c r="BC4" s="103" t="s">
        <v>400</v>
      </c>
      <c r="BD4" s="103" t="s">
        <v>401</v>
      </c>
      <c r="BE4" s="112" t="s">
        <v>402</v>
      </c>
      <c r="BF4" s="110" t="s">
        <v>403</v>
      </c>
      <c r="BG4" s="112" t="s">
        <v>404</v>
      </c>
      <c r="BH4" s="103" t="s">
        <v>405</v>
      </c>
      <c r="BI4" s="112" t="s">
        <v>406</v>
      </c>
      <c r="BJ4" s="103" t="s">
        <v>407</v>
      </c>
      <c r="BK4" s="103" t="s">
        <v>447</v>
      </c>
      <c r="BL4" s="103" t="s">
        <v>409</v>
      </c>
      <c r="BM4" s="103" t="s">
        <v>410</v>
      </c>
      <c r="BN4" s="110" t="s">
        <v>411</v>
      </c>
      <c r="BO4" s="103" t="s">
        <v>412</v>
      </c>
      <c r="BP4" s="111" t="s">
        <v>413</v>
      </c>
      <c r="BQ4" s="110"/>
    </row>
    <row r="5" spans="1:70" ht="86.4">
      <c r="A5" s="109" t="s">
        <v>325</v>
      </c>
      <c r="B5" s="117" t="s">
        <v>414</v>
      </c>
      <c r="C5" s="114"/>
      <c r="D5" t="s">
        <v>415</v>
      </c>
      <c r="G5" s="109" t="s">
        <v>189</v>
      </c>
      <c r="K5" s="117" t="s">
        <v>568</v>
      </c>
      <c r="L5" s="117" t="s">
        <v>569</v>
      </c>
      <c r="M5" s="114" t="s">
        <v>570</v>
      </c>
      <c r="N5" s="118" t="s">
        <v>571</v>
      </c>
      <c r="O5" s="118" t="s">
        <v>572</v>
      </c>
      <c r="P5" s="118" t="s">
        <v>573</v>
      </c>
      <c r="Q5" s="118" t="s">
        <v>574</v>
      </c>
      <c r="R5" t="s">
        <v>575</v>
      </c>
      <c r="T5" s="114" t="s">
        <v>576</v>
      </c>
      <c r="U5" s="118" t="s">
        <v>577</v>
      </c>
      <c r="V5" s="114" t="s">
        <v>578</v>
      </c>
      <c r="W5" s="114" t="s">
        <v>579</v>
      </c>
      <c r="X5" s="117" t="s">
        <v>580</v>
      </c>
      <c r="Y5" s="117" t="s">
        <v>581</v>
      </c>
      <c r="Z5" t="s">
        <v>575</v>
      </c>
      <c r="AA5" s="114" t="s">
        <v>582</v>
      </c>
      <c r="AB5" s="117" t="s">
        <v>583</v>
      </c>
      <c r="AC5" s="118" t="s">
        <v>584</v>
      </c>
      <c r="AD5" s="118" t="s">
        <v>585</v>
      </c>
      <c r="AG5" s="116"/>
      <c r="AH5" s="114" t="s">
        <v>586</v>
      </c>
      <c r="AM5" s="102" t="s">
        <v>635</v>
      </c>
      <c r="AN5" s="103" t="s">
        <v>429</v>
      </c>
      <c r="AQ5" s="103" t="s">
        <v>430</v>
      </c>
      <c r="AR5" s="103" t="s">
        <v>431</v>
      </c>
      <c r="AS5" s="103" t="s">
        <v>432</v>
      </c>
      <c r="AT5" s="103" t="s">
        <v>433</v>
      </c>
      <c r="AV5" s="103" t="s">
        <v>434</v>
      </c>
      <c r="AW5" s="103" t="s">
        <v>435</v>
      </c>
      <c r="AX5" s="103" t="s">
        <v>436</v>
      </c>
      <c r="AY5" s="113" t="s">
        <v>437</v>
      </c>
      <c r="AZ5" s="110" t="s">
        <v>438</v>
      </c>
      <c r="BA5" s="112" t="s">
        <v>439</v>
      </c>
      <c r="BB5" s="103" t="s">
        <v>440</v>
      </c>
      <c r="BC5" s="103" t="s">
        <v>441</v>
      </c>
      <c r="BE5" s="112" t="s">
        <v>442</v>
      </c>
      <c r="BG5" s="112" t="s">
        <v>443</v>
      </c>
      <c r="BH5" s="112" t="s">
        <v>444</v>
      </c>
      <c r="BI5" s="110" t="s">
        <v>445</v>
      </c>
      <c r="BJ5" s="113" t="s">
        <v>446</v>
      </c>
      <c r="BK5" s="110" t="s">
        <v>641</v>
      </c>
      <c r="BL5" s="103" t="s">
        <v>448</v>
      </c>
      <c r="BM5" s="110" t="s">
        <v>449</v>
      </c>
      <c r="BN5" s="110" t="s">
        <v>450</v>
      </c>
      <c r="BO5" s="103" t="s">
        <v>451</v>
      </c>
    </row>
    <row r="6" spans="1:70" ht="72">
      <c r="A6" s="109"/>
      <c r="B6" s="117" t="s">
        <v>452</v>
      </c>
      <c r="C6" s="114"/>
      <c r="E6" s="55"/>
      <c r="G6" s="109" t="s">
        <v>182</v>
      </c>
      <c r="K6" s="117" t="s">
        <v>556</v>
      </c>
      <c r="L6" t="s">
        <v>575</v>
      </c>
      <c r="M6" s="114" t="s">
        <v>602</v>
      </c>
      <c r="N6" s="118" t="s">
        <v>603</v>
      </c>
      <c r="O6" s="118" t="s">
        <v>604</v>
      </c>
      <c r="P6" s="118" t="s">
        <v>605</v>
      </c>
      <c r="Q6" s="118" t="s">
        <v>606</v>
      </c>
      <c r="R6" t="s">
        <v>575</v>
      </c>
      <c r="T6" s="118" t="s">
        <v>607</v>
      </c>
      <c r="U6" s="118" t="s">
        <v>608</v>
      </c>
      <c r="V6" t="s">
        <v>575</v>
      </c>
      <c r="W6" s="117" t="s">
        <v>609</v>
      </c>
      <c r="X6" t="s">
        <v>575</v>
      </c>
      <c r="Y6" s="117" t="s">
        <v>610</v>
      </c>
      <c r="Z6" t="s">
        <v>575</v>
      </c>
      <c r="AA6" s="117" t="s">
        <v>611</v>
      </c>
      <c r="AB6" t="s">
        <v>575</v>
      </c>
      <c r="AC6" s="118" t="s">
        <v>612</v>
      </c>
      <c r="AH6" s="114" t="s">
        <v>613</v>
      </c>
      <c r="AM6" s="101" t="s">
        <v>194</v>
      </c>
      <c r="AN6" s="103" t="s">
        <v>475</v>
      </c>
      <c r="AS6" s="111" t="s">
        <v>476</v>
      </c>
      <c r="AT6" s="103" t="s">
        <v>477</v>
      </c>
      <c r="AW6" s="103" t="s">
        <v>478</v>
      </c>
      <c r="AX6" s="103" t="s">
        <v>454</v>
      </c>
      <c r="AY6" s="103" t="s">
        <v>479</v>
      </c>
      <c r="AZ6" s="112" t="s">
        <v>480</v>
      </c>
      <c r="BA6" s="112" t="s">
        <v>481</v>
      </c>
      <c r="BB6" s="103" t="s">
        <v>482</v>
      </c>
      <c r="BC6" s="103" t="s">
        <v>483</v>
      </c>
      <c r="BE6" s="112" t="s">
        <v>484</v>
      </c>
      <c r="BH6" s="112" t="s">
        <v>485</v>
      </c>
      <c r="BI6" s="112" t="s">
        <v>486</v>
      </c>
      <c r="BK6" s="110" t="s">
        <v>563</v>
      </c>
      <c r="BL6" s="103" t="s">
        <v>488</v>
      </c>
      <c r="BM6" s="110" t="s">
        <v>489</v>
      </c>
      <c r="BN6" s="110" t="s">
        <v>490</v>
      </c>
      <c r="BO6" s="103" t="s">
        <v>491</v>
      </c>
    </row>
    <row r="7" spans="1:70" ht="57.6">
      <c r="A7" s="115"/>
      <c r="B7" s="119"/>
      <c r="C7" s="116"/>
      <c r="E7" s="55"/>
      <c r="G7" s="109" t="s">
        <v>416</v>
      </c>
      <c r="K7" s="117" t="s">
        <v>601</v>
      </c>
      <c r="L7" t="s">
        <v>575</v>
      </c>
      <c r="M7" s="118" t="s">
        <v>435</v>
      </c>
      <c r="N7" s="118" t="s">
        <v>627</v>
      </c>
      <c r="O7" s="118" t="s">
        <v>628</v>
      </c>
      <c r="P7" s="118" t="s">
        <v>629</v>
      </c>
      <c r="Q7" s="118" t="s">
        <v>630</v>
      </c>
      <c r="R7" t="s">
        <v>575</v>
      </c>
      <c r="T7" s="118" t="s">
        <v>631</v>
      </c>
      <c r="U7" s="118" t="s">
        <v>632</v>
      </c>
      <c r="V7" t="s">
        <v>575</v>
      </c>
      <c r="W7" s="116" t="s">
        <v>575</v>
      </c>
      <c r="X7" t="s">
        <v>575</v>
      </c>
      <c r="Y7" s="117" t="s">
        <v>633</v>
      </c>
      <c r="Z7" t="s">
        <v>575</v>
      </c>
      <c r="AA7" t="s">
        <v>575</v>
      </c>
      <c r="AB7" t="s">
        <v>575</v>
      </c>
      <c r="AC7" s="118" t="s">
        <v>634</v>
      </c>
      <c r="AM7" s="101" t="s">
        <v>195</v>
      </c>
      <c r="AN7" s="103" t="s">
        <v>514</v>
      </c>
      <c r="AS7" s="111" t="s">
        <v>515</v>
      </c>
      <c r="AT7" s="110" t="s">
        <v>516</v>
      </c>
      <c r="AW7" s="113" t="s">
        <v>517</v>
      </c>
      <c r="AX7" s="103" t="s">
        <v>518</v>
      </c>
      <c r="AY7" s="112" t="s">
        <v>519</v>
      </c>
      <c r="AZ7" s="112" t="s">
        <v>520</v>
      </c>
      <c r="BA7" s="112" t="s">
        <v>521</v>
      </c>
      <c r="BB7" s="103" t="s">
        <v>522</v>
      </c>
      <c r="BC7" s="103" t="s">
        <v>523</v>
      </c>
      <c r="BH7" s="112" t="s">
        <v>524</v>
      </c>
      <c r="BK7" s="103" t="s">
        <v>487</v>
      </c>
      <c r="BL7" s="103" t="s">
        <v>526</v>
      </c>
      <c r="BM7" s="103" t="s">
        <v>527</v>
      </c>
      <c r="BN7" s="110" t="s">
        <v>528</v>
      </c>
      <c r="BO7" s="103" t="s">
        <v>529</v>
      </c>
    </row>
    <row r="8" spans="1:70" ht="72">
      <c r="A8" s="109" t="s">
        <v>189</v>
      </c>
      <c r="B8" s="117" t="s">
        <v>530</v>
      </c>
      <c r="C8" s="114"/>
      <c r="E8" s="55"/>
      <c r="G8" s="109" t="s">
        <v>417</v>
      </c>
      <c r="K8" s="117" t="s">
        <v>626</v>
      </c>
      <c r="L8" s="116" t="s">
        <v>575</v>
      </c>
      <c r="M8" s="118" t="s">
        <v>647</v>
      </c>
      <c r="N8" s="118" t="s">
        <v>648</v>
      </c>
      <c r="O8" t="s">
        <v>575</v>
      </c>
      <c r="P8" t="s">
        <v>575</v>
      </c>
      <c r="Q8" t="s">
        <v>575</v>
      </c>
      <c r="R8" t="s">
        <v>575</v>
      </c>
      <c r="T8" s="118" t="s">
        <v>649</v>
      </c>
      <c r="U8" s="118" t="s">
        <v>650</v>
      </c>
      <c r="V8" t="s">
        <v>575</v>
      </c>
      <c r="W8" t="s">
        <v>575</v>
      </c>
      <c r="X8" t="s">
        <v>575</v>
      </c>
      <c r="Y8" s="117" t="s">
        <v>651</v>
      </c>
      <c r="Z8" t="s">
        <v>575</v>
      </c>
      <c r="AA8" t="s">
        <v>575</v>
      </c>
      <c r="AB8" t="s">
        <v>575</v>
      </c>
      <c r="AC8" s="118" t="s">
        <v>652</v>
      </c>
      <c r="AM8" s="102" t="s">
        <v>304</v>
      </c>
      <c r="AN8" s="103" t="s">
        <v>552</v>
      </c>
      <c r="AS8" s="103" t="s">
        <v>553</v>
      </c>
      <c r="AT8" s="110" t="s">
        <v>554</v>
      </c>
      <c r="AW8" s="103" t="s">
        <v>555</v>
      </c>
      <c r="AX8" s="103" t="s">
        <v>556</v>
      </c>
      <c r="AY8" s="112" t="s">
        <v>557</v>
      </c>
      <c r="AZ8" s="103" t="s">
        <v>558</v>
      </c>
      <c r="BA8" s="110" t="s">
        <v>559</v>
      </c>
      <c r="BB8" s="110" t="s">
        <v>560</v>
      </c>
      <c r="BC8" s="103" t="s">
        <v>561</v>
      </c>
      <c r="BH8" s="110" t="s">
        <v>562</v>
      </c>
      <c r="BK8" s="103" t="s">
        <v>596</v>
      </c>
      <c r="BL8" s="103" t="s">
        <v>564</v>
      </c>
      <c r="BM8" s="112" t="s">
        <v>502</v>
      </c>
      <c r="BN8" s="110" t="s">
        <v>565</v>
      </c>
      <c r="BO8" s="103" t="s">
        <v>566</v>
      </c>
    </row>
    <row r="9" spans="1:70" ht="57.6">
      <c r="A9" s="109"/>
      <c r="B9" s="117" t="s">
        <v>567</v>
      </c>
      <c r="C9" s="114"/>
      <c r="E9" s="55"/>
      <c r="G9" s="109" t="s">
        <v>418</v>
      </c>
      <c r="K9" s="117" t="s">
        <v>808</v>
      </c>
      <c r="L9" t="s">
        <v>575</v>
      </c>
      <c r="M9" s="114" t="s">
        <v>661</v>
      </c>
      <c r="N9" s="118" t="s">
        <v>662</v>
      </c>
      <c r="O9" t="s">
        <v>575</v>
      </c>
      <c r="P9" t="s">
        <v>575</v>
      </c>
      <c r="Q9" t="s">
        <v>575</v>
      </c>
      <c r="R9" t="s">
        <v>575</v>
      </c>
      <c r="T9" s="118" t="s">
        <v>663</v>
      </c>
      <c r="U9" s="118" t="s">
        <v>664</v>
      </c>
      <c r="V9" t="s">
        <v>575</v>
      </c>
      <c r="W9" t="s">
        <v>575</v>
      </c>
      <c r="X9" t="s">
        <v>575</v>
      </c>
      <c r="Y9" s="117" t="s">
        <v>665</v>
      </c>
      <c r="Z9" t="s">
        <v>575</v>
      </c>
      <c r="AA9" t="s">
        <v>575</v>
      </c>
      <c r="AB9" t="s">
        <v>575</v>
      </c>
      <c r="AC9" t="s">
        <v>575</v>
      </c>
      <c r="AM9" s="146" t="s">
        <v>107</v>
      </c>
      <c r="AN9" s="148" t="s">
        <v>835</v>
      </c>
      <c r="AT9" s="103" t="s">
        <v>587</v>
      </c>
      <c r="AW9" s="103" t="s">
        <v>588</v>
      </c>
      <c r="AX9" s="120" t="s">
        <v>589</v>
      </c>
      <c r="AY9" s="103" t="s">
        <v>590</v>
      </c>
      <c r="AZ9" s="110" t="s">
        <v>591</v>
      </c>
      <c r="BA9" s="112" t="s">
        <v>592</v>
      </c>
      <c r="BB9" s="103" t="s">
        <v>593</v>
      </c>
      <c r="BC9" s="110" t="s">
        <v>594</v>
      </c>
      <c r="BH9" s="112" t="s">
        <v>595</v>
      </c>
      <c r="BK9" s="110" t="s">
        <v>525</v>
      </c>
      <c r="BL9" s="110" t="s">
        <v>597</v>
      </c>
      <c r="BM9" s="110" t="s">
        <v>598</v>
      </c>
      <c r="BN9" s="110" t="s">
        <v>599</v>
      </c>
    </row>
    <row r="10" spans="1:70" ht="43.2">
      <c r="A10" s="109"/>
      <c r="B10" s="117" t="s">
        <v>600</v>
      </c>
      <c r="C10" s="114"/>
      <c r="G10" s="109" t="s">
        <v>419</v>
      </c>
      <c r="K10" s="117" t="s">
        <v>807</v>
      </c>
      <c r="L10" t="s">
        <v>575</v>
      </c>
      <c r="M10" s="118" t="s">
        <v>674</v>
      </c>
      <c r="N10" t="s">
        <v>575</v>
      </c>
      <c r="O10" t="s">
        <v>575</v>
      </c>
      <c r="P10" t="s">
        <v>575</v>
      </c>
      <c r="Q10" t="s">
        <v>575</v>
      </c>
      <c r="R10" t="s">
        <v>575</v>
      </c>
      <c r="T10" s="118" t="s">
        <v>675</v>
      </c>
      <c r="U10" s="118" t="s">
        <v>676</v>
      </c>
      <c r="V10" t="s">
        <v>575</v>
      </c>
      <c r="W10" t="s">
        <v>575</v>
      </c>
      <c r="X10" t="s">
        <v>575</v>
      </c>
      <c r="Y10" s="117" t="s">
        <v>677</v>
      </c>
      <c r="Z10" t="s">
        <v>575</v>
      </c>
      <c r="AA10" t="s">
        <v>575</v>
      </c>
      <c r="AB10" t="s">
        <v>575</v>
      </c>
      <c r="AC10" t="s">
        <v>575</v>
      </c>
      <c r="AM10" s="106" t="s">
        <v>718</v>
      </c>
      <c r="AN10" s="148" t="s">
        <v>836</v>
      </c>
      <c r="AT10" s="112" t="s">
        <v>615</v>
      </c>
      <c r="AW10" s="103" t="s">
        <v>616</v>
      </c>
      <c r="AX10" s="110" t="s">
        <v>617</v>
      </c>
      <c r="AY10" s="110" t="s">
        <v>618</v>
      </c>
      <c r="AZ10" s="110" t="s">
        <v>619</v>
      </c>
      <c r="BB10" s="148" t="s">
        <v>809</v>
      </c>
      <c r="BH10" s="112" t="s">
        <v>620</v>
      </c>
      <c r="BK10" s="103" t="s">
        <v>379</v>
      </c>
      <c r="BL10" s="110" t="s">
        <v>622</v>
      </c>
      <c r="BM10" s="110" t="s">
        <v>623</v>
      </c>
      <c r="BN10" s="110" t="s">
        <v>624</v>
      </c>
    </row>
    <row r="11" spans="1:70" ht="72">
      <c r="A11" s="109"/>
      <c r="B11" s="117" t="s">
        <v>625</v>
      </c>
      <c r="C11" s="114"/>
      <c r="G11" s="109" t="s">
        <v>183</v>
      </c>
      <c r="H11" t="str">
        <f t="shared" ref="H11:H17" si="0">PROPER(AD7)</f>
        <v/>
      </c>
      <c r="K11" s="117" t="s">
        <v>673</v>
      </c>
      <c r="L11" t="s">
        <v>575</v>
      </c>
      <c r="M11" s="118" t="s">
        <v>684</v>
      </c>
      <c r="N11" t="s">
        <v>575</v>
      </c>
      <c r="O11" t="s">
        <v>575</v>
      </c>
      <c r="P11" t="s">
        <v>575</v>
      </c>
      <c r="Q11" t="s">
        <v>575</v>
      </c>
      <c r="R11" t="s">
        <v>575</v>
      </c>
      <c r="T11" s="118" t="s">
        <v>685</v>
      </c>
      <c r="U11" t="s">
        <v>575</v>
      </c>
      <c r="V11" t="s">
        <v>575</v>
      </c>
      <c r="W11" t="s">
        <v>575</v>
      </c>
      <c r="X11" t="s">
        <v>575</v>
      </c>
      <c r="Y11" s="117" t="s">
        <v>827</v>
      </c>
      <c r="Z11" t="s">
        <v>575</v>
      </c>
      <c r="AA11" t="s">
        <v>575</v>
      </c>
      <c r="AB11" t="s">
        <v>575</v>
      </c>
      <c r="AC11" t="s">
        <v>575</v>
      </c>
      <c r="AM11" s="101" t="s">
        <v>319</v>
      </c>
      <c r="AT11" s="110" t="s">
        <v>636</v>
      </c>
      <c r="AW11" s="103" t="s">
        <v>637</v>
      </c>
      <c r="AX11" s="103" t="s">
        <v>638</v>
      </c>
      <c r="AY11" s="110" t="s">
        <v>639</v>
      </c>
      <c r="AZ11" s="112" t="s">
        <v>640</v>
      </c>
      <c r="BB11" s="148" t="s">
        <v>810</v>
      </c>
      <c r="BK11" s="110" t="s">
        <v>348</v>
      </c>
      <c r="BL11" s="110" t="s">
        <v>642</v>
      </c>
      <c r="BM11" s="110" t="s">
        <v>643</v>
      </c>
      <c r="BN11" s="110" t="s">
        <v>644</v>
      </c>
    </row>
    <row r="12" spans="1:70" ht="57.6">
      <c r="A12" s="109"/>
      <c r="B12" s="117" t="s">
        <v>645</v>
      </c>
      <c r="C12" s="114" t="s">
        <v>646</v>
      </c>
      <c r="G12" s="109" t="s">
        <v>420</v>
      </c>
      <c r="H12" t="str">
        <f t="shared" si="0"/>
        <v/>
      </c>
      <c r="L12" t="s">
        <v>575</v>
      </c>
      <c r="M12" s="118" t="s">
        <v>690</v>
      </c>
      <c r="N12" t="s">
        <v>575</v>
      </c>
      <c r="O12" t="s">
        <v>575</v>
      </c>
      <c r="P12" t="s">
        <v>575</v>
      </c>
      <c r="Q12" t="s">
        <v>575</v>
      </c>
      <c r="R12" t="s">
        <v>575</v>
      </c>
      <c r="T12" t="s">
        <v>575</v>
      </c>
      <c r="U12" t="s">
        <v>575</v>
      </c>
      <c r="V12" t="s">
        <v>575</v>
      </c>
      <c r="W12" t="s">
        <v>575</v>
      </c>
      <c r="X12" t="s">
        <v>575</v>
      </c>
      <c r="Y12" s="117" t="s">
        <v>828</v>
      </c>
      <c r="AB12" t="s">
        <v>575</v>
      </c>
      <c r="AC12" t="s">
        <v>575</v>
      </c>
      <c r="AM12" s="101" t="s">
        <v>300</v>
      </c>
      <c r="AW12" s="103" t="s">
        <v>654</v>
      </c>
      <c r="AX12" s="110" t="s">
        <v>655</v>
      </c>
      <c r="AY12" s="110" t="s">
        <v>656</v>
      </c>
      <c r="BB12" s="148" t="s">
        <v>401</v>
      </c>
      <c r="BM12" s="110" t="s">
        <v>657</v>
      </c>
      <c r="BN12" s="110" t="s">
        <v>658</v>
      </c>
    </row>
    <row r="13" spans="1:70" ht="43.2">
      <c r="A13" s="109"/>
      <c r="B13" s="117" t="s">
        <v>659</v>
      </c>
      <c r="C13" s="114"/>
      <c r="G13" s="109" t="s">
        <v>184</v>
      </c>
      <c r="H13" t="str">
        <f t="shared" si="0"/>
        <v/>
      </c>
      <c r="L13" t="s">
        <v>575</v>
      </c>
      <c r="M13" s="118" t="s">
        <v>694</v>
      </c>
      <c r="N13" t="s">
        <v>575</v>
      </c>
      <c r="O13" t="s">
        <v>575</v>
      </c>
      <c r="P13" t="s">
        <v>575</v>
      </c>
      <c r="Q13" t="s">
        <v>575</v>
      </c>
      <c r="R13" t="s">
        <v>575</v>
      </c>
      <c r="T13" t="s">
        <v>575</v>
      </c>
      <c r="U13" t="s">
        <v>575</v>
      </c>
      <c r="V13" t="s">
        <v>575</v>
      </c>
      <c r="W13" t="s">
        <v>575</v>
      </c>
      <c r="X13" t="s">
        <v>575</v>
      </c>
      <c r="Y13" t="s">
        <v>575</v>
      </c>
      <c r="Z13" t="s">
        <v>575</v>
      </c>
      <c r="AA13" t="s">
        <v>575</v>
      </c>
      <c r="AB13" t="s">
        <v>575</v>
      </c>
      <c r="AC13" t="s">
        <v>575</v>
      </c>
      <c r="AM13" s="101" t="s">
        <v>299</v>
      </c>
      <c r="AW13" s="110" t="s">
        <v>667</v>
      </c>
      <c r="AX13" s="110" t="s">
        <v>668</v>
      </c>
      <c r="AY13" s="112" t="s">
        <v>669</v>
      </c>
      <c r="BB13" s="148" t="s">
        <v>372</v>
      </c>
      <c r="BM13" s="110" t="s">
        <v>670</v>
      </c>
      <c r="BN13" s="110" t="s">
        <v>671</v>
      </c>
    </row>
    <row r="14" spans="1:70" ht="28.8">
      <c r="A14" s="109"/>
      <c r="B14" s="117" t="s">
        <v>672</v>
      </c>
      <c r="C14" s="114"/>
      <c r="G14" s="109" t="s">
        <v>185</v>
      </c>
      <c r="H14" t="str">
        <f t="shared" si="0"/>
        <v/>
      </c>
      <c r="AM14" s="121" t="s">
        <v>695</v>
      </c>
      <c r="AW14" s="110" t="s">
        <v>679</v>
      </c>
      <c r="AX14" s="103" t="s">
        <v>680</v>
      </c>
      <c r="AY14" s="113" t="s">
        <v>681</v>
      </c>
      <c r="BB14" s="148" t="s">
        <v>821</v>
      </c>
      <c r="BM14" s="110" t="s">
        <v>682</v>
      </c>
      <c r="BN14" s="103" t="s">
        <v>683</v>
      </c>
    </row>
    <row r="15" spans="1:70" ht="43.2">
      <c r="A15" s="109"/>
      <c r="B15" s="117" t="s">
        <v>660</v>
      </c>
      <c r="C15" s="114" t="s">
        <v>3</v>
      </c>
      <c r="G15" s="109" t="s">
        <v>186</v>
      </c>
      <c r="H15" t="str">
        <f t="shared" si="0"/>
        <v/>
      </c>
      <c r="AM15" s="103" t="s">
        <v>614</v>
      </c>
      <c r="AW15" s="110" t="s">
        <v>687</v>
      </c>
      <c r="AX15" s="103" t="s">
        <v>688</v>
      </c>
      <c r="BN15" s="110" t="s">
        <v>689</v>
      </c>
    </row>
    <row r="16" spans="1:70" ht="28.8">
      <c r="A16" s="109"/>
      <c r="B16" s="117" t="s">
        <v>673</v>
      </c>
      <c r="C16" s="114"/>
      <c r="G16" s="109" t="s">
        <v>421</v>
      </c>
      <c r="H16" t="str">
        <f t="shared" si="0"/>
        <v/>
      </c>
      <c r="AM16" s="102" t="s">
        <v>474</v>
      </c>
      <c r="AW16" s="112" t="s">
        <v>691</v>
      </c>
      <c r="AX16" s="103" t="s">
        <v>692</v>
      </c>
      <c r="BN16" s="110" t="s">
        <v>693</v>
      </c>
    </row>
    <row r="17" spans="1:50" ht="86.4">
      <c r="A17" s="115"/>
      <c r="B17" s="116"/>
      <c r="C17" s="116"/>
      <c r="G17" s="109" t="s">
        <v>422</v>
      </c>
      <c r="H17" t="str">
        <f t="shared" si="0"/>
        <v/>
      </c>
      <c r="AM17" s="101" t="s">
        <v>356</v>
      </c>
      <c r="AW17" s="112" t="s">
        <v>696</v>
      </c>
      <c r="AX17" s="103" t="s">
        <v>697</v>
      </c>
    </row>
    <row r="18" spans="1:50" ht="28.8">
      <c r="A18" s="109" t="s">
        <v>182</v>
      </c>
      <c r="B18" s="117" t="s">
        <v>698</v>
      </c>
      <c r="C18" s="114"/>
      <c r="G18" s="109" t="s">
        <v>187</v>
      </c>
      <c r="H18" t="str">
        <f t="shared" ref="H18:H25" si="1">PROPER(AD18)</f>
        <v/>
      </c>
      <c r="L18" t="s">
        <v>575</v>
      </c>
      <c r="M18" t="s">
        <v>575</v>
      </c>
      <c r="N18" t="s">
        <v>575</v>
      </c>
      <c r="O18" t="s">
        <v>575</v>
      </c>
      <c r="P18" t="s">
        <v>575</v>
      </c>
      <c r="Q18" t="s">
        <v>575</v>
      </c>
      <c r="R18" t="s">
        <v>575</v>
      </c>
      <c r="T18" t="s">
        <v>575</v>
      </c>
      <c r="U18" t="s">
        <v>575</v>
      </c>
      <c r="V18" t="s">
        <v>575</v>
      </c>
      <c r="W18" t="s">
        <v>575</v>
      </c>
      <c r="X18" t="s">
        <v>575</v>
      </c>
      <c r="Y18" t="s">
        <v>575</v>
      </c>
      <c r="Z18" t="s">
        <v>575</v>
      </c>
      <c r="AA18" t="s">
        <v>575</v>
      </c>
      <c r="AB18" t="s">
        <v>575</v>
      </c>
      <c r="AC18" t="s">
        <v>575</v>
      </c>
      <c r="AM18" s="101" t="s">
        <v>317</v>
      </c>
      <c r="AW18" s="110" t="s">
        <v>700</v>
      </c>
      <c r="AX18" s="112" t="s">
        <v>701</v>
      </c>
    </row>
    <row r="19" spans="1:50" ht="28.8">
      <c r="A19" s="109"/>
      <c r="B19" s="117" t="s">
        <v>702</v>
      </c>
      <c r="C19" s="114"/>
      <c r="G19" s="109" t="s">
        <v>699</v>
      </c>
      <c r="H19" t="str">
        <f t="shared" si="1"/>
        <v/>
      </c>
      <c r="L19" t="s">
        <v>575</v>
      </c>
      <c r="M19" t="s">
        <v>575</v>
      </c>
      <c r="O19" t="s">
        <v>575</v>
      </c>
      <c r="P19" t="s">
        <v>575</v>
      </c>
      <c r="Q19" t="s">
        <v>575</v>
      </c>
      <c r="R19" t="s">
        <v>575</v>
      </c>
      <c r="T19" t="s">
        <v>575</v>
      </c>
      <c r="U19" t="s">
        <v>575</v>
      </c>
      <c r="V19" t="s">
        <v>575</v>
      </c>
      <c r="W19" t="s">
        <v>575</v>
      </c>
      <c r="X19" t="s">
        <v>575</v>
      </c>
      <c r="Y19" t="s">
        <v>575</v>
      </c>
      <c r="Z19" t="s">
        <v>575</v>
      </c>
      <c r="AA19" t="s">
        <v>575</v>
      </c>
      <c r="AB19" t="s">
        <v>575</v>
      </c>
      <c r="AC19" t="s">
        <v>575</v>
      </c>
      <c r="AM19" s="102" t="s">
        <v>686</v>
      </c>
      <c r="AW19" s="112" t="s">
        <v>704</v>
      </c>
      <c r="AX19" s="112" t="s">
        <v>705</v>
      </c>
    </row>
    <row r="20" spans="1:50" ht="43.2">
      <c r="A20" s="109"/>
      <c r="B20" s="114" t="s">
        <v>706</v>
      </c>
      <c r="C20" s="114" t="s">
        <v>646</v>
      </c>
      <c r="G20" s="109" t="s">
        <v>424</v>
      </c>
      <c r="H20" t="str">
        <f t="shared" si="1"/>
        <v/>
      </c>
      <c r="L20" t="s">
        <v>575</v>
      </c>
      <c r="M20" t="s">
        <v>575</v>
      </c>
      <c r="O20" t="s">
        <v>575</v>
      </c>
      <c r="P20" t="s">
        <v>575</v>
      </c>
      <c r="Q20" t="s">
        <v>575</v>
      </c>
      <c r="R20" t="s">
        <v>575</v>
      </c>
      <c r="T20" t="s">
        <v>575</v>
      </c>
      <c r="U20" t="s">
        <v>575</v>
      </c>
      <c r="V20" t="s">
        <v>575</v>
      </c>
      <c r="W20" t="s">
        <v>575</v>
      </c>
      <c r="X20" t="s">
        <v>575</v>
      </c>
      <c r="Y20" t="s">
        <v>575</v>
      </c>
      <c r="Z20" t="s">
        <v>575</v>
      </c>
      <c r="AA20" t="s">
        <v>575</v>
      </c>
      <c r="AB20" t="s">
        <v>575</v>
      </c>
      <c r="AC20" t="s">
        <v>575</v>
      </c>
      <c r="AM20" s="102" t="s">
        <v>551</v>
      </c>
      <c r="AW20" s="112" t="s">
        <v>708</v>
      </c>
      <c r="AX20" s="112" t="s">
        <v>709</v>
      </c>
    </row>
    <row r="21" spans="1:50" ht="28.8">
      <c r="A21" s="109"/>
      <c r="B21" s="117" t="s">
        <v>569</v>
      </c>
      <c r="C21" s="114" t="s">
        <v>3</v>
      </c>
      <c r="G21" s="109" t="s">
        <v>188</v>
      </c>
      <c r="H21" t="str">
        <f t="shared" si="1"/>
        <v/>
      </c>
      <c r="L21" t="s">
        <v>575</v>
      </c>
      <c r="M21" t="s">
        <v>575</v>
      </c>
      <c r="O21" t="s">
        <v>575</v>
      </c>
      <c r="P21" t="s">
        <v>575</v>
      </c>
      <c r="Q21" t="s">
        <v>575</v>
      </c>
      <c r="R21" t="s">
        <v>575</v>
      </c>
      <c r="T21" t="s">
        <v>575</v>
      </c>
      <c r="U21" t="s">
        <v>575</v>
      </c>
      <c r="V21" t="s">
        <v>575</v>
      </c>
      <c r="W21" t="s">
        <v>575</v>
      </c>
      <c r="X21" t="s">
        <v>575</v>
      </c>
      <c r="Y21" t="s">
        <v>575</v>
      </c>
      <c r="Z21" t="s">
        <v>575</v>
      </c>
      <c r="AA21" t="s">
        <v>575</v>
      </c>
      <c r="AB21" t="s">
        <v>575</v>
      </c>
      <c r="AC21" t="s">
        <v>575</v>
      </c>
      <c r="AM21" s="101" t="s">
        <v>714</v>
      </c>
      <c r="AX21" s="103" t="s">
        <v>710</v>
      </c>
    </row>
    <row r="22" spans="1:50">
      <c r="A22" s="115"/>
      <c r="B22" s="116"/>
      <c r="C22" s="116"/>
      <c r="G22" s="109" t="s">
        <v>425</v>
      </c>
      <c r="H22" t="str">
        <f t="shared" si="1"/>
        <v/>
      </c>
      <c r="L22" t="s">
        <v>575</v>
      </c>
      <c r="M22" t="s">
        <v>575</v>
      </c>
      <c r="O22" t="s">
        <v>575</v>
      </c>
      <c r="P22" t="s">
        <v>575</v>
      </c>
      <c r="Q22" t="s">
        <v>575</v>
      </c>
      <c r="R22" t="s">
        <v>575</v>
      </c>
      <c r="T22" t="s">
        <v>575</v>
      </c>
      <c r="U22" t="s">
        <v>575</v>
      </c>
      <c r="V22" t="s">
        <v>575</v>
      </c>
      <c r="W22" t="s">
        <v>575</v>
      </c>
      <c r="X22" t="s">
        <v>575</v>
      </c>
      <c r="Y22" t="s">
        <v>575</v>
      </c>
      <c r="Z22" t="s">
        <v>575</v>
      </c>
      <c r="AA22" t="s">
        <v>575</v>
      </c>
      <c r="AB22" t="s">
        <v>575</v>
      </c>
      <c r="AC22" t="s">
        <v>575</v>
      </c>
      <c r="AM22" s="101" t="s">
        <v>707</v>
      </c>
      <c r="AX22" s="110" t="s">
        <v>711</v>
      </c>
    </row>
    <row r="23" spans="1:50">
      <c r="A23" s="109" t="s">
        <v>416</v>
      </c>
      <c r="B23" s="118" t="s">
        <v>712</v>
      </c>
      <c r="C23" s="114"/>
      <c r="G23" s="109" t="s">
        <v>426</v>
      </c>
      <c r="H23" t="str">
        <f t="shared" si="1"/>
        <v/>
      </c>
      <c r="L23" t="s">
        <v>575</v>
      </c>
      <c r="M23" t="s">
        <v>575</v>
      </c>
      <c r="O23" t="s">
        <v>575</v>
      </c>
      <c r="P23" t="s">
        <v>575</v>
      </c>
      <c r="Q23" t="s">
        <v>575</v>
      </c>
      <c r="R23" t="s">
        <v>575</v>
      </c>
      <c r="T23" t="s">
        <v>575</v>
      </c>
      <c r="U23" t="s">
        <v>575</v>
      </c>
      <c r="V23" t="s">
        <v>575</v>
      </c>
      <c r="W23" t="s">
        <v>575</v>
      </c>
      <c r="X23" t="s">
        <v>575</v>
      </c>
      <c r="Y23" t="s">
        <v>575</v>
      </c>
      <c r="Z23" t="s">
        <v>575</v>
      </c>
      <c r="AA23" t="s">
        <v>575</v>
      </c>
      <c r="AB23" t="s">
        <v>575</v>
      </c>
      <c r="AC23" t="s">
        <v>575</v>
      </c>
      <c r="AM23" s="101" t="s">
        <v>653</v>
      </c>
    </row>
    <row r="24" spans="1:50">
      <c r="A24" s="109"/>
      <c r="B24" s="118" t="s">
        <v>713</v>
      </c>
      <c r="C24" s="114"/>
      <c r="G24" s="122" t="s">
        <v>190</v>
      </c>
      <c r="H24" t="str">
        <f t="shared" si="1"/>
        <v/>
      </c>
      <c r="L24" t="s">
        <v>575</v>
      </c>
      <c r="M24" t="s">
        <v>575</v>
      </c>
      <c r="O24" t="s">
        <v>575</v>
      </c>
      <c r="P24" t="s">
        <v>575</v>
      </c>
      <c r="Q24" t="s">
        <v>575</v>
      </c>
      <c r="R24" t="s">
        <v>575</v>
      </c>
      <c r="T24" t="s">
        <v>575</v>
      </c>
      <c r="U24" t="s">
        <v>575</v>
      </c>
      <c r="V24" t="s">
        <v>575</v>
      </c>
      <c r="W24" t="s">
        <v>575</v>
      </c>
      <c r="X24" t="s">
        <v>575</v>
      </c>
      <c r="Y24" t="s">
        <v>575</v>
      </c>
      <c r="Z24" t="s">
        <v>575</v>
      </c>
      <c r="AA24" t="s">
        <v>575</v>
      </c>
      <c r="AB24" t="s">
        <v>575</v>
      </c>
      <c r="AC24" t="s">
        <v>575</v>
      </c>
      <c r="AM24" s="102" t="s">
        <v>314</v>
      </c>
    </row>
    <row r="25" spans="1:50">
      <c r="A25" s="109"/>
      <c r="B25" s="114" t="s">
        <v>715</v>
      </c>
      <c r="C25" s="114"/>
      <c r="G25" s="109" t="s">
        <v>191</v>
      </c>
      <c r="H25" t="str">
        <f t="shared" si="1"/>
        <v/>
      </c>
      <c r="L25" t="s">
        <v>575</v>
      </c>
      <c r="M25" t="s">
        <v>575</v>
      </c>
      <c r="O25" t="s">
        <v>575</v>
      </c>
      <c r="P25" t="s">
        <v>575</v>
      </c>
      <c r="Q25" t="s">
        <v>575</v>
      </c>
      <c r="R25" t="s">
        <v>575</v>
      </c>
      <c r="T25" t="s">
        <v>575</v>
      </c>
      <c r="U25" t="s">
        <v>575</v>
      </c>
      <c r="V25" t="s">
        <v>575</v>
      </c>
      <c r="W25" t="s">
        <v>575</v>
      </c>
      <c r="X25" t="s">
        <v>575</v>
      </c>
      <c r="Y25" t="s">
        <v>575</v>
      </c>
      <c r="Z25" t="s">
        <v>575</v>
      </c>
      <c r="AA25" t="s">
        <v>575</v>
      </c>
      <c r="AB25" t="s">
        <v>575</v>
      </c>
      <c r="AC25" t="s">
        <v>575</v>
      </c>
      <c r="AM25" s="101" t="s">
        <v>703</v>
      </c>
    </row>
    <row r="26" spans="1:50">
      <c r="A26" s="109"/>
      <c r="B26" s="114" t="s">
        <v>570</v>
      </c>
      <c r="C26" s="114"/>
      <c r="G26" s="109" t="s">
        <v>427</v>
      </c>
      <c r="AM26" s="102" t="s">
        <v>814</v>
      </c>
    </row>
    <row r="27" spans="1:50">
      <c r="A27" s="109"/>
      <c r="B27" s="114" t="s">
        <v>716</v>
      </c>
      <c r="C27" s="114" t="s">
        <v>3</v>
      </c>
      <c r="G27" s="109" t="s">
        <v>192</v>
      </c>
      <c r="AM27" s="101" t="s">
        <v>678</v>
      </c>
    </row>
    <row r="28" spans="1:50">
      <c r="A28" s="109"/>
      <c r="B28" s="118" t="s">
        <v>717</v>
      </c>
      <c r="C28" s="114"/>
      <c r="G28" s="109" t="s">
        <v>428</v>
      </c>
      <c r="AM28" s="106" t="s">
        <v>321</v>
      </c>
    </row>
    <row r="29" spans="1:50">
      <c r="A29" s="109"/>
      <c r="B29" s="118" t="s">
        <v>719</v>
      </c>
      <c r="C29" s="114"/>
      <c r="G29" s="109" t="s">
        <v>43</v>
      </c>
      <c r="AM29" s="101" t="s">
        <v>216</v>
      </c>
    </row>
    <row r="30" spans="1:50">
      <c r="A30" s="109"/>
      <c r="B30" s="114" t="s">
        <v>720</v>
      </c>
      <c r="C30" s="114"/>
      <c r="G30" s="109" t="s">
        <v>832</v>
      </c>
    </row>
    <row r="31" spans="1:50">
      <c r="A31" s="109"/>
      <c r="B31" s="118" t="s">
        <v>674</v>
      </c>
      <c r="C31" s="114"/>
    </row>
    <row r="32" spans="1:50">
      <c r="A32" s="109"/>
      <c r="B32" s="118" t="s">
        <v>721</v>
      </c>
      <c r="C32" s="114" t="s">
        <v>646</v>
      </c>
    </row>
    <row r="33" spans="1:3">
      <c r="A33" s="109"/>
      <c r="B33" s="118" t="s">
        <v>722</v>
      </c>
      <c r="C33" s="114"/>
    </row>
    <row r="34" spans="1:3">
      <c r="A34" s="109"/>
      <c r="B34" s="118" t="s">
        <v>723</v>
      </c>
      <c r="C34" s="114" t="s">
        <v>3</v>
      </c>
    </row>
    <row r="35" spans="1:3">
      <c r="A35" s="115"/>
      <c r="B35" s="116"/>
      <c r="C35" s="116"/>
    </row>
    <row r="36" spans="1:3">
      <c r="A36" s="109" t="s">
        <v>417</v>
      </c>
      <c r="B36" s="118" t="s">
        <v>456</v>
      </c>
      <c r="C36" s="114"/>
    </row>
    <row r="37" spans="1:3">
      <c r="A37" s="109"/>
      <c r="B37" s="118" t="s">
        <v>494</v>
      </c>
      <c r="C37" s="114"/>
    </row>
    <row r="38" spans="1:3">
      <c r="A38" s="109"/>
      <c r="B38" s="118" t="s">
        <v>534</v>
      </c>
      <c r="C38" s="114"/>
    </row>
    <row r="39" spans="1:3">
      <c r="A39" s="109"/>
      <c r="B39" s="118" t="s">
        <v>571</v>
      </c>
      <c r="C39" s="114"/>
    </row>
    <row r="40" spans="1:3">
      <c r="A40" s="109"/>
      <c r="B40" s="118" t="s">
        <v>603</v>
      </c>
      <c r="C40" s="114"/>
    </row>
    <row r="41" spans="1:3">
      <c r="A41" s="109"/>
      <c r="B41" s="118" t="s">
        <v>627</v>
      </c>
      <c r="C41" s="114" t="s">
        <v>646</v>
      </c>
    </row>
    <row r="42" spans="1:3">
      <c r="A42" s="109"/>
      <c r="B42" s="118" t="s">
        <v>724</v>
      </c>
      <c r="C42" s="114"/>
    </row>
    <row r="43" spans="1:3">
      <c r="A43" s="109"/>
      <c r="B43" s="118" t="s">
        <v>725</v>
      </c>
      <c r="C43" s="114" t="s">
        <v>3</v>
      </c>
    </row>
    <row r="44" spans="1:3">
      <c r="A44" s="115"/>
      <c r="B44" s="123"/>
      <c r="C44" s="116"/>
    </row>
    <row r="45" spans="1:3">
      <c r="A45" s="109" t="s">
        <v>418</v>
      </c>
      <c r="B45" s="118" t="s">
        <v>726</v>
      </c>
      <c r="C45" s="114"/>
    </row>
    <row r="46" spans="1:3">
      <c r="A46" s="109"/>
      <c r="B46" s="118" t="s">
        <v>495</v>
      </c>
      <c r="C46" s="114"/>
    </row>
    <row r="47" spans="1:3">
      <c r="A47" s="109"/>
      <c r="B47" s="118" t="s">
        <v>418</v>
      </c>
      <c r="C47" s="114"/>
    </row>
    <row r="48" spans="1:3">
      <c r="A48" s="109"/>
      <c r="B48" s="118" t="s">
        <v>572</v>
      </c>
      <c r="C48" s="114"/>
    </row>
    <row r="49" spans="1:3">
      <c r="A49" s="109"/>
      <c r="B49" s="118" t="s">
        <v>604</v>
      </c>
      <c r="C49" s="114" t="s">
        <v>646</v>
      </c>
    </row>
    <row r="50" spans="1:3">
      <c r="A50" s="109"/>
      <c r="B50" s="118" t="s">
        <v>727</v>
      </c>
      <c r="C50" s="114" t="s">
        <v>3</v>
      </c>
    </row>
    <row r="51" spans="1:3">
      <c r="A51" s="115"/>
      <c r="B51" s="116"/>
      <c r="C51" s="116"/>
    </row>
    <row r="52" spans="1:3" ht="16.2">
      <c r="A52" s="109" t="s">
        <v>419</v>
      </c>
      <c r="B52" s="118" t="s">
        <v>728</v>
      </c>
      <c r="C52" s="114"/>
    </row>
    <row r="53" spans="1:3" ht="16.2">
      <c r="A53" s="109"/>
      <c r="B53" s="118" t="s">
        <v>729</v>
      </c>
      <c r="C53" s="114"/>
    </row>
    <row r="54" spans="1:3" ht="16.2">
      <c r="A54" s="109"/>
      <c r="B54" s="118" t="s">
        <v>730</v>
      </c>
      <c r="C54" s="114"/>
    </row>
    <row r="55" spans="1:3">
      <c r="A55" s="109"/>
      <c r="B55" s="118" t="s">
        <v>731</v>
      </c>
      <c r="C55" s="114"/>
    </row>
    <row r="56" spans="1:3">
      <c r="A56" s="109"/>
      <c r="B56" s="118" t="s">
        <v>732</v>
      </c>
      <c r="C56" s="114" t="s">
        <v>646</v>
      </c>
    </row>
    <row r="57" spans="1:3">
      <c r="A57" s="109"/>
      <c r="B57" s="118" t="s">
        <v>733</v>
      </c>
      <c r="C57" s="114" t="s">
        <v>3</v>
      </c>
    </row>
    <row r="58" spans="1:3">
      <c r="A58" s="115"/>
      <c r="B58" s="123"/>
      <c r="C58" s="116"/>
    </row>
    <row r="59" spans="1:3">
      <c r="A59" s="109" t="s">
        <v>183</v>
      </c>
      <c r="B59" s="118" t="s">
        <v>734</v>
      </c>
      <c r="C59" s="114"/>
    </row>
    <row r="60" spans="1:3">
      <c r="A60" s="109"/>
      <c r="B60" s="118" t="s">
        <v>735</v>
      </c>
      <c r="C60" s="114"/>
    </row>
    <row r="61" spans="1:3" ht="16.2">
      <c r="A61" s="109"/>
      <c r="B61" s="118" t="s">
        <v>736</v>
      </c>
      <c r="C61" s="114"/>
    </row>
    <row r="62" spans="1:3">
      <c r="A62" s="109"/>
      <c r="B62" s="118" t="s">
        <v>737</v>
      </c>
      <c r="C62" s="114"/>
    </row>
    <row r="63" spans="1:3">
      <c r="A63" s="109"/>
      <c r="B63" s="118" t="s">
        <v>738</v>
      </c>
      <c r="C63" s="114" t="s">
        <v>646</v>
      </c>
    </row>
    <row r="64" spans="1:3">
      <c r="A64" s="109"/>
      <c r="B64" s="118" t="s">
        <v>739</v>
      </c>
      <c r="C64" s="114" t="s">
        <v>3</v>
      </c>
    </row>
    <row r="65" spans="1:3">
      <c r="A65" s="115"/>
      <c r="B65" s="116"/>
      <c r="C65" s="116"/>
    </row>
    <row r="66" spans="1:3">
      <c r="A66" s="109" t="s">
        <v>420</v>
      </c>
      <c r="B66" s="118" t="s">
        <v>460</v>
      </c>
      <c r="C66" s="114"/>
    </row>
    <row r="67" spans="1:3">
      <c r="A67" s="109"/>
      <c r="B67" s="118" t="s">
        <v>740</v>
      </c>
      <c r="C67" s="114" t="s">
        <v>646</v>
      </c>
    </row>
    <row r="68" spans="1:3">
      <c r="A68" s="109"/>
      <c r="B68" s="118" t="s">
        <v>741</v>
      </c>
      <c r="C68" s="114"/>
    </row>
    <row r="69" spans="1:3">
      <c r="A69" s="115"/>
      <c r="B69" s="116"/>
      <c r="C69" s="116"/>
    </row>
    <row r="70" spans="1:3">
      <c r="A70" s="109" t="s">
        <v>184</v>
      </c>
      <c r="B70" s="117" t="s">
        <v>742</v>
      </c>
      <c r="C70" s="114"/>
    </row>
    <row r="71" spans="1:3">
      <c r="A71" s="109"/>
      <c r="B71" s="117" t="s">
        <v>743</v>
      </c>
      <c r="C71" s="114"/>
    </row>
    <row r="72" spans="1:3">
      <c r="A72" s="115"/>
      <c r="B72" s="116"/>
      <c r="C72" s="116"/>
    </row>
    <row r="73" spans="1:3">
      <c r="A73" s="109" t="s">
        <v>185</v>
      </c>
      <c r="B73" s="117" t="s">
        <v>744</v>
      </c>
      <c r="C73" s="114"/>
    </row>
    <row r="74" spans="1:3">
      <c r="A74" s="109"/>
      <c r="B74" s="117" t="s">
        <v>745</v>
      </c>
      <c r="C74" s="114"/>
    </row>
    <row r="75" spans="1:3">
      <c r="A75" s="109"/>
      <c r="B75" s="117" t="s">
        <v>746</v>
      </c>
      <c r="C75" s="114"/>
    </row>
    <row r="76" spans="1:3">
      <c r="A76" s="109"/>
      <c r="B76" s="114" t="s">
        <v>747</v>
      </c>
      <c r="C76" s="114"/>
    </row>
    <row r="77" spans="1:3">
      <c r="A77" s="109"/>
      <c r="B77" s="118" t="s">
        <v>748</v>
      </c>
      <c r="C77" s="114"/>
    </row>
    <row r="78" spans="1:3">
      <c r="A78" s="109"/>
      <c r="B78" s="118" t="s">
        <v>749</v>
      </c>
      <c r="C78" s="114"/>
    </row>
    <row r="79" spans="1:3">
      <c r="A79" s="109"/>
      <c r="B79" s="118" t="s">
        <v>750</v>
      </c>
      <c r="C79" s="114"/>
    </row>
    <row r="80" spans="1:3">
      <c r="A80" s="109"/>
      <c r="B80" s="118" t="s">
        <v>751</v>
      </c>
      <c r="C80" s="114"/>
    </row>
    <row r="81" spans="1:3">
      <c r="A81" s="109"/>
      <c r="B81" s="118" t="s">
        <v>752</v>
      </c>
      <c r="C81" s="114"/>
    </row>
    <row r="82" spans="1:3">
      <c r="A82" s="109"/>
      <c r="B82" s="118" t="s">
        <v>753</v>
      </c>
      <c r="C82" s="114" t="s">
        <v>3</v>
      </c>
    </row>
    <row r="83" spans="1:3">
      <c r="A83" s="115"/>
      <c r="B83" s="123"/>
      <c r="C83" s="116"/>
    </row>
    <row r="84" spans="1:3">
      <c r="A84" s="109" t="s">
        <v>186</v>
      </c>
      <c r="B84" s="118" t="s">
        <v>754</v>
      </c>
      <c r="C84" s="114"/>
    </row>
    <row r="85" spans="1:3">
      <c r="A85" s="109"/>
      <c r="B85" s="118" t="s">
        <v>755</v>
      </c>
      <c r="C85" s="114"/>
    </row>
    <row r="86" spans="1:3">
      <c r="A86" s="109"/>
      <c r="B86" s="118" t="s">
        <v>756</v>
      </c>
      <c r="C86" s="114"/>
    </row>
    <row r="87" spans="1:3">
      <c r="A87" s="109"/>
      <c r="B87" s="118" t="s">
        <v>757</v>
      </c>
      <c r="C87" s="114"/>
    </row>
    <row r="88" spans="1:3">
      <c r="A88" s="109"/>
      <c r="B88" s="118" t="s">
        <v>758</v>
      </c>
      <c r="C88" s="114"/>
    </row>
    <row r="89" spans="1:3">
      <c r="A89" s="109"/>
      <c r="B89" s="118" t="s">
        <v>759</v>
      </c>
      <c r="C89" s="114"/>
    </row>
    <row r="90" spans="1:3">
      <c r="A90" s="109"/>
      <c r="B90" s="118" t="s">
        <v>760</v>
      </c>
      <c r="C90" s="114"/>
    </row>
    <row r="91" spans="1:3">
      <c r="A91" s="109"/>
      <c r="B91" s="118" t="s">
        <v>761</v>
      </c>
      <c r="C91" s="114" t="s">
        <v>646</v>
      </c>
    </row>
    <row r="92" spans="1:3">
      <c r="A92" s="109"/>
      <c r="B92" s="118" t="s">
        <v>762</v>
      </c>
      <c r="C92" s="114" t="s">
        <v>3</v>
      </c>
    </row>
    <row r="93" spans="1:3">
      <c r="A93" s="115"/>
      <c r="B93" s="116"/>
      <c r="C93" s="116"/>
    </row>
    <row r="94" spans="1:3">
      <c r="A94" s="109" t="s">
        <v>421</v>
      </c>
      <c r="B94" s="117" t="s">
        <v>763</v>
      </c>
      <c r="C94" s="114"/>
    </row>
    <row r="95" spans="1:3">
      <c r="A95" s="109"/>
      <c r="B95" s="117" t="s">
        <v>764</v>
      </c>
      <c r="C95" s="114"/>
    </row>
    <row r="96" spans="1:3">
      <c r="A96" s="109"/>
      <c r="B96" s="117" t="s">
        <v>765</v>
      </c>
      <c r="C96" s="114"/>
    </row>
    <row r="97" spans="1:3">
      <c r="A97" s="109"/>
      <c r="B97" s="114" t="s">
        <v>766</v>
      </c>
      <c r="C97" s="114"/>
    </row>
    <row r="98" spans="1:3">
      <c r="A98" s="115"/>
      <c r="B98" s="116"/>
      <c r="C98" s="116"/>
    </row>
    <row r="99" spans="1:3">
      <c r="A99" s="115"/>
      <c r="B99" s="116"/>
      <c r="C99" s="116"/>
    </row>
    <row r="100" spans="1:3">
      <c r="A100" s="109" t="s">
        <v>422</v>
      </c>
      <c r="B100" s="117" t="s">
        <v>767</v>
      </c>
      <c r="C100" s="114"/>
    </row>
    <row r="101" spans="1:3">
      <c r="A101" s="109"/>
      <c r="B101" s="117" t="s">
        <v>768</v>
      </c>
      <c r="C101" s="114"/>
    </row>
    <row r="102" spans="1:3">
      <c r="A102" s="109"/>
      <c r="B102" s="117" t="s">
        <v>769</v>
      </c>
      <c r="C102" s="114"/>
    </row>
    <row r="103" spans="1:3">
      <c r="A103" s="109"/>
      <c r="B103" s="114" t="s">
        <v>770</v>
      </c>
      <c r="C103" s="114"/>
    </row>
    <row r="104" spans="1:3">
      <c r="A104" s="109"/>
      <c r="B104" s="117" t="s">
        <v>771</v>
      </c>
      <c r="C104" s="114" t="s">
        <v>3</v>
      </c>
    </row>
    <row r="105" spans="1:3">
      <c r="A105" s="115"/>
      <c r="B105" s="116"/>
      <c r="C105" s="116"/>
    </row>
    <row r="106" spans="1:3">
      <c r="A106" s="109" t="s">
        <v>187</v>
      </c>
      <c r="B106" s="117" t="s">
        <v>772</v>
      </c>
      <c r="C106" s="114"/>
    </row>
    <row r="107" spans="1:3">
      <c r="A107" s="109"/>
      <c r="B107" s="114" t="s">
        <v>773</v>
      </c>
      <c r="C107" s="114"/>
    </row>
    <row r="108" spans="1:3">
      <c r="A108" s="109"/>
      <c r="B108" s="114" t="s">
        <v>542</v>
      </c>
      <c r="C108" s="114" t="s">
        <v>646</v>
      </c>
    </row>
    <row r="109" spans="1:3">
      <c r="A109" s="109"/>
      <c r="B109" s="117" t="s">
        <v>774</v>
      </c>
      <c r="C109" s="114" t="s">
        <v>3</v>
      </c>
    </row>
    <row r="110" spans="1:3">
      <c r="A110" s="115"/>
      <c r="B110" s="116"/>
      <c r="C110" s="116"/>
    </row>
    <row r="111" spans="1:3">
      <c r="A111" s="109" t="s">
        <v>423</v>
      </c>
      <c r="B111" s="117" t="s">
        <v>775</v>
      </c>
      <c r="C111" s="114"/>
    </row>
    <row r="112" spans="1:3">
      <c r="A112" s="109"/>
      <c r="B112" s="117" t="s">
        <v>776</v>
      </c>
      <c r="C112" s="114"/>
    </row>
    <row r="113" spans="1:3">
      <c r="A113" s="109"/>
      <c r="B113" s="117" t="s">
        <v>777</v>
      </c>
      <c r="C113" s="114" t="s">
        <v>646</v>
      </c>
    </row>
    <row r="114" spans="1:3">
      <c r="A114" s="109"/>
      <c r="B114" s="117" t="s">
        <v>778</v>
      </c>
      <c r="C114" s="114" t="s">
        <v>3</v>
      </c>
    </row>
    <row r="115" spans="1:3">
      <c r="A115" s="109"/>
      <c r="B115" s="117" t="s">
        <v>779</v>
      </c>
      <c r="C115" s="114"/>
    </row>
    <row r="116" spans="1:3">
      <c r="A116" s="109"/>
      <c r="B116" s="117" t="s">
        <v>780</v>
      </c>
      <c r="C116" s="114"/>
    </row>
    <row r="117" spans="1:3">
      <c r="A117" s="109"/>
      <c r="B117" s="117" t="s">
        <v>781</v>
      </c>
      <c r="C117" s="114" t="s">
        <v>646</v>
      </c>
    </row>
    <row r="118" spans="1:3">
      <c r="A118" s="109"/>
      <c r="B118" s="117" t="s">
        <v>665</v>
      </c>
      <c r="C118" s="114"/>
    </row>
    <row r="119" spans="1:3">
      <c r="A119" s="109"/>
      <c r="B119" s="117" t="s">
        <v>782</v>
      </c>
      <c r="C119" s="114" t="s">
        <v>3</v>
      </c>
    </row>
    <row r="120" spans="1:3">
      <c r="A120" s="115"/>
      <c r="B120" s="116"/>
      <c r="C120" s="116"/>
    </row>
    <row r="121" spans="1:3">
      <c r="A121" s="109" t="s">
        <v>424</v>
      </c>
      <c r="B121" s="117" t="s">
        <v>783</v>
      </c>
      <c r="C121" s="114"/>
    </row>
    <row r="122" spans="1:3">
      <c r="A122" s="109"/>
      <c r="B122" s="114" t="s">
        <v>784</v>
      </c>
      <c r="C122" s="114"/>
    </row>
    <row r="123" spans="1:3">
      <c r="A123" s="109"/>
      <c r="B123" s="117" t="s">
        <v>785</v>
      </c>
      <c r="C123" s="114"/>
    </row>
    <row r="124" spans="1:3">
      <c r="A124" s="115"/>
      <c r="B124" s="116"/>
      <c r="C124" s="116"/>
    </row>
    <row r="125" spans="1:3">
      <c r="A125" s="109" t="s">
        <v>188</v>
      </c>
      <c r="B125" s="117" t="s">
        <v>786</v>
      </c>
      <c r="C125" s="114"/>
    </row>
    <row r="126" spans="1:3">
      <c r="A126" s="109"/>
      <c r="B126" s="117" t="s">
        <v>787</v>
      </c>
      <c r="C126" s="114"/>
    </row>
    <row r="127" spans="1:3">
      <c r="A127" s="109"/>
      <c r="B127" s="117" t="s">
        <v>788</v>
      </c>
      <c r="C127" s="114"/>
    </row>
    <row r="128" spans="1:3">
      <c r="A128" s="109"/>
      <c r="B128" s="114" t="s">
        <v>789</v>
      </c>
      <c r="C128" s="114" t="s">
        <v>646</v>
      </c>
    </row>
    <row r="129" spans="1:3">
      <c r="A129" s="109"/>
      <c r="B129" s="117" t="s">
        <v>790</v>
      </c>
      <c r="C129" s="114" t="s">
        <v>3</v>
      </c>
    </row>
    <row r="130" spans="1:3">
      <c r="A130" s="115"/>
      <c r="B130" s="116"/>
      <c r="C130" s="116"/>
    </row>
    <row r="131" spans="1:3">
      <c r="A131" s="109" t="s">
        <v>425</v>
      </c>
      <c r="B131" s="117" t="s">
        <v>791</v>
      </c>
      <c r="C131" s="114"/>
    </row>
    <row r="132" spans="1:3">
      <c r="A132" s="109"/>
      <c r="B132" s="117" t="s">
        <v>792</v>
      </c>
      <c r="C132" s="114"/>
    </row>
    <row r="133" spans="1:3">
      <c r="A133" s="109"/>
      <c r="B133" s="114" t="s">
        <v>793</v>
      </c>
      <c r="C133" s="114"/>
    </row>
    <row r="134" spans="1:3">
      <c r="A134" s="109"/>
      <c r="B134" s="117" t="s">
        <v>794</v>
      </c>
      <c r="C134" s="114" t="s">
        <v>3</v>
      </c>
    </row>
    <row r="135" spans="1:3">
      <c r="A135" s="115"/>
      <c r="B135" s="116"/>
      <c r="C135" s="116"/>
    </row>
    <row r="136" spans="1:3">
      <c r="A136" s="109" t="s">
        <v>426</v>
      </c>
      <c r="B136" s="118" t="s">
        <v>795</v>
      </c>
      <c r="C136" s="114"/>
    </row>
    <row r="137" spans="1:3">
      <c r="A137" s="109"/>
      <c r="B137" s="118" t="s">
        <v>796</v>
      </c>
      <c r="C137" s="114"/>
    </row>
    <row r="138" spans="1:3">
      <c r="A138" s="109"/>
      <c r="B138" s="118" t="s">
        <v>797</v>
      </c>
      <c r="C138" s="114"/>
    </row>
    <row r="139" spans="1:3">
      <c r="A139" s="109"/>
      <c r="B139" s="118" t="s">
        <v>798</v>
      </c>
      <c r="C139" s="114" t="s">
        <v>646</v>
      </c>
    </row>
    <row r="140" spans="1:3">
      <c r="A140" s="109"/>
      <c r="B140" s="118" t="s">
        <v>799</v>
      </c>
      <c r="C140" s="114" t="s">
        <v>646</v>
      </c>
    </row>
    <row r="141" spans="1:3">
      <c r="A141" s="109"/>
      <c r="B141" s="118" t="s">
        <v>800</v>
      </c>
      <c r="C141" s="114"/>
    </row>
    <row r="142" spans="1:3">
      <c r="A142" s="109"/>
      <c r="B142" s="118" t="s">
        <v>801</v>
      </c>
      <c r="C142" s="114" t="s">
        <v>3</v>
      </c>
    </row>
    <row r="143" spans="1:3">
      <c r="A143" s="115"/>
      <c r="B143" s="123"/>
      <c r="C143" s="116"/>
    </row>
    <row r="144" spans="1:3">
      <c r="A144" s="109" t="s">
        <v>191</v>
      </c>
      <c r="B144" s="117" t="s">
        <v>470</v>
      </c>
      <c r="C144" s="114"/>
    </row>
    <row r="145" spans="1:30">
      <c r="A145" s="109"/>
      <c r="B145" s="114" t="s">
        <v>510</v>
      </c>
      <c r="C145" s="114"/>
    </row>
    <row r="146" spans="1:30">
      <c r="A146" s="109"/>
      <c r="B146" s="118" t="s">
        <v>548</v>
      </c>
      <c r="C146" s="114" t="s">
        <v>646</v>
      </c>
    </row>
    <row r="147" spans="1:30">
      <c r="A147" s="109"/>
      <c r="B147" s="118" t="s">
        <v>585</v>
      </c>
      <c r="C147" s="114" t="s">
        <v>3</v>
      </c>
    </row>
    <row r="148" spans="1:30">
      <c r="A148" s="115"/>
      <c r="B148" s="116"/>
      <c r="C148" s="116"/>
    </row>
    <row r="149" spans="1:30">
      <c r="A149" s="109" t="s">
        <v>427</v>
      </c>
      <c r="B149" s="117" t="s">
        <v>802</v>
      </c>
      <c r="C149" s="114"/>
      <c r="AB149" s="109" t="s">
        <v>427</v>
      </c>
      <c r="AC149" s="109" t="s">
        <v>192</v>
      </c>
      <c r="AD149" s="109" t="s">
        <v>428</v>
      </c>
    </row>
    <row r="150" spans="1:30">
      <c r="A150" s="109"/>
      <c r="B150" s="117" t="s">
        <v>471</v>
      </c>
      <c r="C150" s="114"/>
      <c r="AB150" s="117" t="s">
        <v>802</v>
      </c>
      <c r="AC150" s="117" t="s">
        <v>472</v>
      </c>
      <c r="AD150" s="117" t="s">
        <v>473</v>
      </c>
    </row>
    <row r="151" spans="1:30">
      <c r="A151" s="115"/>
      <c r="B151" s="116"/>
      <c r="C151" s="116"/>
      <c r="AB151" s="117" t="s">
        <v>471</v>
      </c>
      <c r="AC151" s="117" t="s">
        <v>511</v>
      </c>
      <c r="AD151" s="114" t="s">
        <v>512</v>
      </c>
    </row>
    <row r="152" spans="1:30">
      <c r="A152" s="109" t="s">
        <v>192</v>
      </c>
      <c r="B152" s="117" t="s">
        <v>472</v>
      </c>
      <c r="C152" s="114"/>
      <c r="AC152" s="117" t="s">
        <v>549</v>
      </c>
      <c r="AD152" s="117" t="s">
        <v>550</v>
      </c>
    </row>
    <row r="153" spans="1:30">
      <c r="A153" s="109"/>
      <c r="B153" s="117" t="s">
        <v>511</v>
      </c>
      <c r="C153" s="114"/>
      <c r="AD153" s="114" t="s">
        <v>586</v>
      </c>
    </row>
    <row r="154" spans="1:30">
      <c r="A154" s="109"/>
      <c r="B154" s="117" t="s">
        <v>549</v>
      </c>
      <c r="C154" s="114" t="s">
        <v>3</v>
      </c>
      <c r="AD154" s="114" t="s">
        <v>613</v>
      </c>
    </row>
    <row r="155" spans="1:30">
      <c r="A155" s="115"/>
      <c r="B155" s="116"/>
      <c r="C155" s="116"/>
    </row>
    <row r="156" spans="1:30">
      <c r="A156" s="109" t="s">
        <v>428</v>
      </c>
      <c r="B156" s="117" t="s">
        <v>473</v>
      </c>
      <c r="C156" s="114"/>
    </row>
    <row r="157" spans="1:30">
      <c r="A157" s="109"/>
      <c r="B157" s="114" t="s">
        <v>512</v>
      </c>
      <c r="C157" s="114"/>
    </row>
    <row r="158" spans="1:30">
      <c r="A158" s="109"/>
      <c r="B158" s="117" t="s">
        <v>550</v>
      </c>
      <c r="C158" s="114"/>
    </row>
    <row r="159" spans="1:30">
      <c r="A159" s="109"/>
      <c r="B159" s="114" t="s">
        <v>586</v>
      </c>
      <c r="C159" s="114" t="s">
        <v>646</v>
      </c>
    </row>
    <row r="160" spans="1:30">
      <c r="A160" s="109"/>
      <c r="B160" s="114" t="s">
        <v>613</v>
      </c>
      <c r="C160" s="114" t="s">
        <v>3</v>
      </c>
    </row>
  </sheetData>
  <sortState xmlns:xlrd2="http://schemas.microsoft.com/office/spreadsheetml/2017/richdata2" ref="BK3:BK11">
    <sortCondition ref="BK3:BK1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7"/>
  <sheetViews>
    <sheetView workbookViewId="0">
      <selection activeCell="A6" sqref="A6:A7"/>
    </sheetView>
  </sheetViews>
  <sheetFormatPr defaultColWidth="8.88671875" defaultRowHeight="14.4"/>
  <sheetData>
    <row r="1" spans="1:1">
      <c r="A1" t="s">
        <v>3</v>
      </c>
    </row>
    <row r="2" spans="1:1">
      <c r="A2" t="s">
        <v>202</v>
      </c>
    </row>
    <row r="3" spans="1:1">
      <c r="A3" t="s">
        <v>24</v>
      </c>
    </row>
    <row r="6" spans="1:1">
      <c r="A6" t="s">
        <v>25</v>
      </c>
    </row>
    <row r="7" spans="1:1">
      <c r="A7" t="s">
        <v>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E3472C89B9FB4B9CC28F48E0B33E32" ma:contentTypeVersion="11" ma:contentTypeDescription="Create a new document." ma:contentTypeScope="" ma:versionID="51416fb5a9350f3fc59d21797f4ff6cf">
  <xsd:schema xmlns:xsd="http://www.w3.org/2001/XMLSchema" xmlns:xs="http://www.w3.org/2001/XMLSchema" xmlns:p="http://schemas.microsoft.com/office/2006/metadata/properties" xmlns:ns2="4c43400a-0ecf-45e6-9057-e270dcb7c305" xmlns:ns3="922f751a-c817-4044-8862-4574c60eb343" targetNamespace="http://schemas.microsoft.com/office/2006/metadata/properties" ma:root="true" ma:fieldsID="1ac73110c9764b23ff2a74accd7c310e" ns2:_="" ns3:_="">
    <xsd:import namespace="4c43400a-0ecf-45e6-9057-e270dcb7c305"/>
    <xsd:import namespace="922f751a-c817-4044-8862-4574c60eb34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3400a-0ecf-45e6-9057-e270dcb7c3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2f751a-c817-4044-8862-4574c60eb3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4159FB-6BB0-494A-9ED6-54FE52ADC4EA}"/>
</file>

<file path=customXml/itemProps2.xml><?xml version="1.0" encoding="utf-8"?>
<ds:datastoreItem xmlns:ds="http://schemas.openxmlformats.org/officeDocument/2006/customXml" ds:itemID="{D67AD19B-9183-422D-AEDF-6FBB78495796}"/>
</file>

<file path=customXml/itemProps3.xml><?xml version="1.0" encoding="utf-8"?>
<ds:datastoreItem xmlns:ds="http://schemas.openxmlformats.org/officeDocument/2006/customXml" ds:itemID="{E85F991C-0547-4241-BCFC-3EB3D3762E5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90</vt:i4>
      </vt:variant>
    </vt:vector>
  </HeadingPairs>
  <TitlesOfParts>
    <vt:vector size="96" baseType="lpstr">
      <vt:lpstr>Signature Page</vt:lpstr>
      <vt:lpstr>A. Overview of Plan</vt:lpstr>
      <vt:lpstr>Tables</vt:lpstr>
      <vt:lpstr>B. Details of Plan</vt:lpstr>
      <vt:lpstr>Departments</vt:lpstr>
      <vt:lpstr>Category</vt:lpstr>
      <vt:lpstr>Abovethelinetalent</vt:lpstr>
      <vt:lpstr>Accounts</vt:lpstr>
      <vt:lpstr>Accountsforanimation</vt:lpstr>
      <vt:lpstr>ADDepartment</vt:lpstr>
      <vt:lpstr>animation</vt:lpstr>
      <vt:lpstr>Animation2D_3D</vt:lpstr>
      <vt:lpstr>Animation2D3D</vt:lpstr>
      <vt:lpstr>ArtDepartment</vt:lpstr>
      <vt:lpstr>ArtDepartment_LookDev</vt:lpstr>
      <vt:lpstr>ArtDepartmentLookDev</vt:lpstr>
      <vt:lpstr>BUTTONS</vt:lpstr>
      <vt:lpstr>Camera</vt:lpstr>
      <vt:lpstr>Casting</vt:lpstr>
      <vt:lpstr>Catagories</vt:lpstr>
      <vt:lpstr>Catagories2</vt:lpstr>
      <vt:lpstr>CategoryAnimation</vt:lpstr>
      <vt:lpstr>CategoryFilm</vt:lpstr>
      <vt:lpstr>ccat</vt:lpstr>
      <vt:lpstr>cdept</vt:lpstr>
      <vt:lpstr>CG</vt:lpstr>
      <vt:lpstr>cgender</vt:lpstr>
      <vt:lpstr>Compositing</vt:lpstr>
      <vt:lpstr>Construction</vt:lpstr>
      <vt:lpstr>Costume</vt:lpstr>
      <vt:lpstr>Counties</vt:lpstr>
      <vt:lpstr>COVID</vt:lpstr>
      <vt:lpstr>crole</vt:lpstr>
      <vt:lpstr>Development</vt:lpstr>
      <vt:lpstr>Director</vt:lpstr>
      <vt:lpstr>DIT</vt:lpstr>
      <vt:lpstr>Dubbing</vt:lpstr>
      <vt:lpstr>Editorial</vt:lpstr>
      <vt:lpstr>Editors</vt:lpstr>
      <vt:lpstr>FILM</vt:lpstr>
      <vt:lpstr>Financial</vt:lpstr>
      <vt:lpstr>Departments!Gaffer</vt:lpstr>
      <vt:lpstr>Departments!Gender</vt:lpstr>
      <vt:lpstr>Gender</vt:lpstr>
      <vt:lpstr>Grip</vt:lpstr>
      <vt:lpstr>HairandMakeUP</vt:lpstr>
      <vt:lpstr>HealthandSafety</vt:lpstr>
      <vt:lpstr>HR</vt:lpstr>
      <vt:lpstr>Inkpaint2D</vt:lpstr>
      <vt:lpstr>IT</vt:lpstr>
      <vt:lpstr>LearningandDevelopment</vt:lpstr>
      <vt:lpstr>Legal</vt:lpstr>
      <vt:lpstr>Lighting</vt:lpstr>
      <vt:lpstr>Locations</vt:lpstr>
      <vt:lpstr>Marketing_Sales</vt:lpstr>
      <vt:lpstr>Matte_DigitalPainting_Backgrounds</vt:lpstr>
      <vt:lpstr>MatteDigitalPaintingBackgrounds</vt:lpstr>
      <vt:lpstr>mccat</vt:lpstr>
      <vt:lpstr>mccounties</vt:lpstr>
      <vt:lpstr>mcdept</vt:lpstr>
      <vt:lpstr>mcgender</vt:lpstr>
      <vt:lpstr>mcrole</vt:lpstr>
      <vt:lpstr>Mentee</vt:lpstr>
      <vt:lpstr>Modeling</vt:lpstr>
      <vt:lpstr>ModelMaker</vt:lpstr>
      <vt:lpstr>Other</vt:lpstr>
      <vt:lpstr>PipelineSupport</vt:lpstr>
      <vt:lpstr>PostProduction</vt:lpstr>
      <vt:lpstr>PostProductionforanimation</vt:lpstr>
      <vt:lpstr>Previsualisation_Layout</vt:lpstr>
      <vt:lpstr>PrevisualisationLayout</vt:lpstr>
      <vt:lpstr>'A. Overview of Plan'!Print_Area</vt:lpstr>
      <vt:lpstr>'Signature Page'!Print_Area</vt:lpstr>
      <vt:lpstr>Producer</vt:lpstr>
      <vt:lpstr>Production</vt:lpstr>
      <vt:lpstr>PRODUCTION_COMPANY</vt:lpstr>
      <vt:lpstr>ProductionCompany</vt:lpstr>
      <vt:lpstr>Productionforanimation</vt:lpstr>
      <vt:lpstr>PropsDepartment</vt:lpstr>
      <vt:lpstr>Rigging</vt:lpstr>
      <vt:lpstr>ScenePrep2D</vt:lpstr>
      <vt:lpstr>SetDecoration</vt:lpstr>
      <vt:lpstr>Sound</vt:lpstr>
      <vt:lpstr>soundanimation</vt:lpstr>
      <vt:lpstr>SpecialEffects</vt:lpstr>
      <vt:lpstr>StillsPhotgraphy</vt:lpstr>
      <vt:lpstr>StoryBoards</vt:lpstr>
      <vt:lpstr>Stunts</vt:lpstr>
      <vt:lpstr>Subtitling</vt:lpstr>
      <vt:lpstr>sumyears</vt:lpstr>
      <vt:lpstr>Texturing</vt:lpstr>
      <vt:lpstr>Type_of_Project</vt:lpstr>
      <vt:lpstr>VFX</vt:lpstr>
      <vt:lpstr>VisualEffects</vt:lpstr>
      <vt:lpstr>Years</vt:lpstr>
      <vt:lpstr>YES</vt:lpstr>
    </vt:vector>
  </TitlesOfParts>
  <Company>DAHG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Aisling DeLacy</dc:creator>
  <cp:lastModifiedBy>Mark Coffey</cp:lastModifiedBy>
  <cp:lastPrinted>2021-01-20T14:22:47Z</cp:lastPrinted>
  <dcterms:created xsi:type="dcterms:W3CDTF">2020-04-21T13:31:10Z</dcterms:created>
  <dcterms:modified xsi:type="dcterms:W3CDTF">2021-07-07T10:28:49Z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0x01010006E3472C89B9FB4B9CC28F48E0B33E32</vt:lpwstr>
  </property>
</Properties>
</file>